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28680" yWindow="1410" windowWidth="21840" windowHeight="13020"/>
  </bookViews>
  <sheets>
    <sheet name="LCB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LCB!$A$1:$X$36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1" l="1"/>
  <c r="L13" i="1" s="1"/>
  <c r="J13" i="1"/>
  <c r="G13" i="1"/>
  <c r="H13" i="1" s="1"/>
  <c r="E13" i="1"/>
  <c r="F13" i="1" s="1"/>
  <c r="C13" i="1"/>
  <c r="D13" i="1" s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E11" i="1" s="1"/>
  <c r="K10" i="1"/>
  <c r="L10" i="1" s="1"/>
  <c r="J10" i="1"/>
  <c r="G10" i="1"/>
  <c r="H10" i="1" s="1"/>
  <c r="E10" i="1"/>
  <c r="F10" i="1" s="1"/>
  <c r="C10" i="1"/>
  <c r="D10" i="1" s="1"/>
  <c r="C11" i="1" l="1"/>
  <c r="D11" i="1" s="1"/>
  <c r="F11" i="1"/>
  <c r="H11" i="1"/>
  <c r="K14" i="1"/>
  <c r="L14" i="1" s="1"/>
  <c r="J14" i="1"/>
  <c r="G14" i="1"/>
  <c r="H14" i="1" s="1"/>
  <c r="E14" i="1" l="1"/>
  <c r="K17" i="1"/>
  <c r="L17" i="1" s="1"/>
  <c r="J17" i="1"/>
  <c r="G17" i="1"/>
  <c r="H17" i="1" s="1"/>
  <c r="K16" i="1"/>
  <c r="L16" i="1" s="1"/>
  <c r="J16" i="1"/>
  <c r="G16" i="1"/>
  <c r="E16" i="1" s="1"/>
  <c r="K15" i="1"/>
  <c r="L15" i="1" s="1"/>
  <c r="J15" i="1"/>
  <c r="G15" i="1"/>
  <c r="H15" i="1" s="1"/>
  <c r="F14" i="1" l="1"/>
  <c r="C14" i="1"/>
  <c r="D14" i="1" s="1"/>
  <c r="E17" i="1"/>
  <c r="E15" i="1"/>
  <c r="C16" i="1"/>
  <c r="D16" i="1" s="1"/>
  <c r="F16" i="1"/>
  <c r="H16" i="1"/>
  <c r="F15" i="1" l="1"/>
  <c r="C15" i="1"/>
  <c r="D15" i="1" s="1"/>
  <c r="F17" i="1"/>
  <c r="C17" i="1"/>
  <c r="D17" i="1" s="1"/>
</calcChain>
</file>

<file path=xl/sharedStrings.xml><?xml version="1.0" encoding="utf-8"?>
<sst xmlns="http://schemas.openxmlformats.org/spreadsheetml/2006/main" count="57" uniqueCount="52">
  <si>
    <t>連絡先：大阪海運
TEL：06-7730-1075/FAX：06-7730-1088</t>
    <rPh sb="0" eb="3">
      <t>レンラクサキ</t>
    </rPh>
    <phoneticPr fontId="3"/>
  </si>
  <si>
    <t>VOY</t>
  </si>
  <si>
    <t>CFS CUT</t>
  </si>
  <si>
    <t>ETA</t>
    <phoneticPr fontId="3"/>
  </si>
  <si>
    <t>ETD</t>
    <phoneticPr fontId="3"/>
  </si>
  <si>
    <t>KOB</t>
  </si>
  <si>
    <t>貨物搬入先</t>
    <rPh sb="0" eb="2">
      <t>カモツ</t>
    </rPh>
    <rPh sb="2" eb="4">
      <t>ハンニュウ</t>
    </rPh>
    <rPh sb="4" eb="5">
      <t>サキ</t>
    </rPh>
    <phoneticPr fontId="26"/>
  </si>
  <si>
    <t>会社名</t>
  </si>
  <si>
    <t>　　　　　　LAEM CHABANG SCHEDULE - 関西　　</t>
    <phoneticPr fontId="3"/>
  </si>
  <si>
    <t>From Osaka / Kobe</t>
    <phoneticPr fontId="3"/>
  </si>
  <si>
    <t xml:space="preserve">UPDATED :  </t>
    <phoneticPr fontId="15"/>
  </si>
  <si>
    <t>VESSEL</t>
    <phoneticPr fontId="3"/>
  </si>
  <si>
    <t>OSA</t>
    <phoneticPr fontId="3"/>
  </si>
  <si>
    <t>LCB</t>
    <phoneticPr fontId="3"/>
  </si>
  <si>
    <t>9 DAYS</t>
    <phoneticPr fontId="3"/>
  </si>
  <si>
    <t>0 DAYS</t>
    <phoneticPr fontId="28"/>
  </si>
  <si>
    <t>NACCS: 4IWM4</t>
    <phoneticPr fontId="3"/>
  </si>
  <si>
    <t>E</t>
    <phoneticPr fontId="28"/>
  </si>
  <si>
    <t>YM INCEPTION</t>
  </si>
  <si>
    <t>HORAI BRIDGE</t>
  </si>
  <si>
    <t>YM IMMENSE</t>
  </si>
  <si>
    <t>YM IMPROVEMENT</t>
  </si>
  <si>
    <t>NYK CLARA</t>
  </si>
  <si>
    <t>ARICA BRIDGE</t>
  </si>
  <si>
    <t>533S</t>
  </si>
  <si>
    <t>218S</t>
  </si>
  <si>
    <t>268S</t>
  </si>
  <si>
    <t>予約期日：入場日1営業日前の16時まで</t>
    <phoneticPr fontId="3"/>
  </si>
  <si>
    <t>※CFS倉庫受付時間　9:00~15:00</t>
    <phoneticPr fontId="3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</si>
  <si>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26"/>
  </si>
  <si>
    <t>大阪 CFS</t>
    <rPh sb="0" eb="2">
      <t>オオサカ</t>
    </rPh>
    <phoneticPr fontId="26"/>
  </si>
  <si>
    <t>日東物流㈱
大阪総合物流センター</t>
    <rPh sb="0" eb="4">
      <t>ニットウブツリュウ</t>
    </rPh>
    <rPh sb="6" eb="12">
      <t>オオサカソウゴウブツリュウ</t>
    </rPh>
    <phoneticPr fontId="26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</si>
  <si>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5"/>
  </si>
  <si>
    <t>TEL : 06-6612-2600   FAX : 06-6612-4200　担当者：藤澤様</t>
    <phoneticPr fontId="3"/>
  </si>
  <si>
    <t>MOVO拠点コード：81LO5</t>
    <rPh sb="4" eb="6">
      <t>キョテン</t>
    </rPh>
    <phoneticPr fontId="3"/>
  </si>
  <si>
    <t>神戸 CFS</t>
    <rPh sb="0" eb="2">
      <t>コウベ</t>
    </rPh>
    <phoneticPr fontId="26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</si>
  <si>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26"/>
  </si>
  <si>
    <t>神戸市中央区港島4-6</t>
    <rPh sb="0" eb="3">
      <t>コウベシ</t>
    </rPh>
    <rPh sb="3" eb="6">
      <t>チュウオウク</t>
    </rPh>
    <rPh sb="6" eb="8">
      <t>ミナトジマ</t>
    </rPh>
    <phoneticPr fontId="3"/>
  </si>
  <si>
    <t>NACCS：3FW35</t>
    <phoneticPr fontId="3"/>
  </si>
  <si>
    <t>TEL：078-302-0151  FAX：078-302-0159　担当者：山吹様</t>
    <phoneticPr fontId="3"/>
  </si>
  <si>
    <t>MOVO拠点コード：BNYGC</t>
    <rPh sb="4" eb="6">
      <t>キョテン</t>
    </rPh>
    <phoneticPr fontId="3"/>
  </si>
  <si>
    <t>予約システム概要：https://www.nitto-ntl.co.jp/info/info/1471cad0b7aca212dd44d4015be43aaa9533baee.pdf</t>
    <rPh sb="0" eb="2">
      <t>ヨヤク</t>
    </rPh>
    <phoneticPr fontId="15"/>
  </si>
  <si>
    <t>予約方法：https://www.nitto-ntl.co.jp/info/info/677f4ad2504adc4a8e537932abb7e82235c19f0d.pdf</t>
    <rPh sb="0" eb="2">
      <t>ヨヤク</t>
    </rPh>
    <rPh sb="2" eb="4">
      <t>ホウホウ</t>
    </rPh>
    <phoneticPr fontId="15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</si>
  <si>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6"/>
  </si>
  <si>
    <t>※神戸CFS向けの送り状につきまして、必ず納品先倉庫を「2号倉庫」とご明記ください。記載が場合は倉庫で受託頂くことができません。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6"/>
  </si>
  <si>
    <t>当CFSでは搬入予約がされた貨物から優先的に搬入されるため、お急ぎの場合は事前の予約手続きをお願いします。</t>
    <phoneticPr fontId="3"/>
  </si>
  <si>
    <t>詳細は下記、搬入先予約マニュアルのリンクをご参照の上、期日までの予約登録をお願いします。</t>
    <phoneticPr fontId="15"/>
  </si>
  <si>
    <t>240S</t>
  </si>
  <si>
    <t>534S</t>
  </si>
  <si>
    <t>400S</t>
  </si>
  <si>
    <t>882S</t>
  </si>
  <si>
    <t>DAPHNE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</si>
</sst>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&quot;06/&quot;00"/>
    <numFmt numFmtId="179" formatCode="&quot;05/&quot;00"/>
    <numFmt numFmtId="180" formatCode="mm/dd"/>
    <numFmt numFmtId="181" formatCode="m/d"/>
  </numFmts>
  <fonts count="37" x14ac:knownFonts="1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2"/>
      <color indexed="10"/>
      <name val="Meiryo UI"/>
      <family val="3"/>
      <charset val="128"/>
    </font>
    <font>
      <sz val="6"/>
      <name val="ＭＳ ゴシック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6"/>
      <color rgb="FFFF0000"/>
      <name val="Meiryo UI"/>
      <family val="3"/>
      <charset val="128"/>
    </font>
    <font>
      <sz val="24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</cellStyleXfs>
  <cellXfs count="12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1" fillId="0" borderId="0" xfId="1" applyFont="1" applyAlignment="1"/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Alignment="1">
      <alignment vertical="center"/>
    </xf>
    <xf numFmtId="49" fontId="23" fillId="0" borderId="0" xfId="1" applyNumberFormat="1" applyFont="1" applyFill="1" applyBorder="1" applyAlignment="1" applyProtection="1">
      <alignment horizontal="left" vertical="center"/>
      <protection locked="0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applyNumberFormat="1" applyFont="1" applyFill="1" applyBorder="1" applyAlignment="1" applyProtection="1">
      <alignment horizontal="center" vertical="center"/>
      <protection locked="0"/>
    </xf>
    <xf numFmtId="179" fontId="23" fillId="0" borderId="0" xfId="1" applyNumberFormat="1" applyFont="1" applyFill="1" applyBorder="1" applyAlignment="1" applyProtection="1">
      <alignment horizontal="center" vertical="center"/>
      <protection locked="0"/>
    </xf>
    <xf numFmtId="180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Border="1" applyAlignment="1">
      <alignment vertical="center"/>
    </xf>
    <xf numFmtId="49" fontId="25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>
      <alignment vertical="center"/>
    </xf>
    <xf numFmtId="0" fontId="25" fillId="0" borderId="0" xfId="1" applyFont="1" applyFill="1" applyBorder="1" applyAlignment="1" applyProtection="1">
      <alignment horizontal="left" vertical="center"/>
      <protection locked="0"/>
    </xf>
    <xf numFmtId="177" fontId="27" fillId="0" borderId="0" xfId="1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14" fillId="0" borderId="0" xfId="1" applyFont="1" applyBorder="1" applyAlignment="1">
      <alignment horizontal="left" vertical="center"/>
    </xf>
    <xf numFmtId="0" fontId="20" fillId="0" borderId="0" xfId="1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0" fillId="3" borderId="16" xfId="1" applyNumberFormat="1" applyFont="1" applyFill="1" applyBorder="1" applyAlignment="1">
      <alignment vertical="center"/>
    </xf>
    <xf numFmtId="0" fontId="24" fillId="0" borderId="0" xfId="1" applyFont="1" applyFill="1" applyBorder="1" applyAlignment="1">
      <alignment horizontal="center" vertical="center"/>
    </xf>
    <xf numFmtId="177" fontId="24" fillId="0" borderId="0" xfId="1" applyNumberFormat="1" applyFont="1" applyFill="1" applyBorder="1" applyAlignment="1">
      <alignment horizontal="center" vertical="center"/>
    </xf>
    <xf numFmtId="0" fontId="24" fillId="0" borderId="9" xfId="1" applyFont="1" applyFill="1" applyBorder="1" applyAlignment="1">
      <alignment horizontal="center" vertical="center"/>
    </xf>
    <xf numFmtId="177" fontId="23" fillId="0" borderId="9" xfId="1" applyNumberFormat="1" applyFont="1" applyFill="1" applyBorder="1" applyAlignment="1" applyProtection="1">
      <alignment horizontal="center" vertical="center"/>
      <protection locked="0"/>
    </xf>
    <xf numFmtId="177" fontId="24" fillId="0" borderId="9" xfId="1" applyNumberFormat="1" applyFont="1" applyFill="1" applyBorder="1" applyAlignment="1">
      <alignment horizontal="center" vertical="center"/>
    </xf>
    <xf numFmtId="177" fontId="23" fillId="0" borderId="11" xfId="1" applyNumberFormat="1" applyFont="1" applyFill="1" applyBorder="1" applyAlignment="1" applyProtection="1">
      <alignment horizontal="center" vertical="center"/>
      <protection locked="0"/>
    </xf>
    <xf numFmtId="0" fontId="24" fillId="0" borderId="19" xfId="1" applyFont="1" applyFill="1" applyBorder="1" applyAlignment="1">
      <alignment horizontal="center" vertical="center"/>
    </xf>
    <xf numFmtId="177" fontId="23" fillId="0" borderId="19" xfId="1" applyNumberFormat="1" applyFont="1" applyFill="1" applyBorder="1" applyAlignment="1" applyProtection="1">
      <alignment horizontal="center" vertical="center"/>
      <protection locked="0"/>
    </xf>
    <xf numFmtId="177" fontId="24" fillId="0" borderId="19" xfId="1" applyNumberFormat="1" applyFont="1" applyFill="1" applyBorder="1" applyAlignment="1">
      <alignment horizontal="center" vertical="center"/>
    </xf>
    <xf numFmtId="177" fontId="23" fillId="0" borderId="20" xfId="1" applyNumberFormat="1" applyFont="1" applyFill="1" applyBorder="1" applyAlignment="1" applyProtection="1">
      <alignment horizontal="center" vertical="center"/>
      <protection locked="0"/>
    </xf>
    <xf numFmtId="0" fontId="24" fillId="0" borderId="13" xfId="1" applyFont="1" applyFill="1" applyBorder="1" applyAlignment="1">
      <alignment horizontal="center" vertical="center"/>
    </xf>
    <xf numFmtId="177" fontId="23" fillId="0" borderId="13" xfId="1" applyNumberFormat="1" applyFont="1" applyFill="1" applyBorder="1" applyAlignment="1" applyProtection="1">
      <alignment horizontal="center" vertical="center"/>
      <protection locked="0"/>
    </xf>
    <xf numFmtId="177" fontId="24" fillId="0" borderId="13" xfId="1" applyNumberFormat="1" applyFont="1" applyFill="1" applyBorder="1" applyAlignment="1">
      <alignment horizontal="center" vertical="center"/>
    </xf>
    <xf numFmtId="177" fontId="23" fillId="0" borderId="14" xfId="1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>
      <alignment vertical="center"/>
    </xf>
    <xf numFmtId="0" fontId="23" fillId="0" borderId="0" xfId="0" applyFont="1" applyBorder="1" applyAlignment="1">
      <alignment horizontal="center" vertical="center"/>
    </xf>
    <xf numFmtId="177" fontId="30" fillId="0" borderId="0" xfId="1" applyNumberFormat="1" applyFont="1" applyFill="1" applyBorder="1" applyAlignment="1" applyProtection="1">
      <alignment horizontal="center" vertical="center"/>
      <protection locked="0"/>
    </xf>
    <xf numFmtId="181" fontId="31" fillId="0" borderId="0" xfId="0" applyNumberFormat="1" applyFont="1" applyBorder="1" applyAlignment="1">
      <alignment horizontal="center" vertical="center"/>
    </xf>
    <xf numFmtId="0" fontId="30" fillId="0" borderId="0" xfId="1" applyFont="1" applyFill="1" applyBorder="1" applyAlignment="1" applyProtection="1">
      <alignment horizontal="center" vertical="center"/>
      <protection locked="0"/>
    </xf>
    <xf numFmtId="177" fontId="30" fillId="0" borderId="0" xfId="1" applyNumberFormat="1" applyFont="1" applyFill="1" applyBorder="1" applyAlignment="1">
      <alignment horizontal="center" vertical="center"/>
    </xf>
    <xf numFmtId="0" fontId="32" fillId="0" borderId="0" xfId="0" applyFont="1">
      <alignment vertical="center"/>
    </xf>
    <xf numFmtId="177" fontId="12" fillId="0" borderId="0" xfId="1" applyNumberFormat="1" applyFont="1" applyFill="1" applyBorder="1" applyAlignment="1" applyProtection="1">
      <alignment horizontal="center" vertical="center"/>
      <protection locked="0"/>
    </xf>
    <xf numFmtId="181" fontId="33" fillId="0" borderId="0" xfId="0" applyNumberFormat="1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Alignment="1"/>
    <xf numFmtId="0" fontId="30" fillId="0" borderId="29" xfId="1" applyFont="1" applyBorder="1" applyAlignment="1">
      <alignment horizontal="center" vertical="center"/>
    </xf>
    <xf numFmtId="0" fontId="20" fillId="4" borderId="31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vertical="center"/>
    </xf>
    <xf numFmtId="0" fontId="20" fillId="4" borderId="0" xfId="1" applyFont="1" applyFill="1" applyBorder="1" applyAlignment="1"/>
    <xf numFmtId="0" fontId="21" fillId="4" borderId="0" xfId="1" applyFont="1" applyFill="1" applyBorder="1" applyAlignment="1">
      <alignment horizontal="right" vertical="center"/>
    </xf>
    <xf numFmtId="0" fontId="21" fillId="4" borderId="7" xfId="1" applyFont="1" applyFill="1" applyBorder="1" applyAlignment="1">
      <alignment horizontal="right" vertical="center"/>
    </xf>
    <xf numFmtId="0" fontId="21" fillId="4" borderId="8" xfId="1" applyFont="1" applyFill="1" applyBorder="1" applyAlignment="1">
      <alignment horizontal="right" vertical="center"/>
    </xf>
    <xf numFmtId="0" fontId="20" fillId="4" borderId="2" xfId="1" applyFont="1" applyFill="1" applyBorder="1" applyAlignment="1">
      <alignment horizontal="left" vertical="center"/>
    </xf>
    <xf numFmtId="0" fontId="20" fillId="4" borderId="1" xfId="1" applyFont="1" applyFill="1" applyBorder="1" applyAlignment="1">
      <alignment horizontal="left" vertical="center"/>
    </xf>
    <xf numFmtId="0" fontId="20" fillId="4" borderId="1" xfId="1" applyFont="1" applyFill="1" applyBorder="1" applyAlignment="1">
      <alignment vertical="center"/>
    </xf>
    <xf numFmtId="0" fontId="20" fillId="4" borderId="1" xfId="1" applyFont="1" applyFill="1" applyBorder="1" applyAlignment="1"/>
    <xf numFmtId="0" fontId="20" fillId="4" borderId="34" xfId="1" applyFont="1" applyFill="1" applyBorder="1" applyAlignment="1">
      <alignment vertical="center"/>
    </xf>
    <xf numFmtId="0" fontId="20" fillId="4" borderId="35" xfId="1" applyFont="1" applyFill="1" applyBorder="1" applyAlignment="1">
      <alignment horizontal="right" vertical="center"/>
    </xf>
    <xf numFmtId="0" fontId="20" fillId="4" borderId="37" xfId="1" applyFont="1" applyFill="1" applyBorder="1" applyAlignment="1">
      <alignment horizontal="left" vertical="center"/>
    </xf>
    <xf numFmtId="0" fontId="0" fillId="0" borderId="38" xfId="0" applyBorder="1">
      <alignment vertical="center"/>
    </xf>
    <xf numFmtId="0" fontId="0" fillId="0" borderId="1" xfId="0" applyBorder="1">
      <alignment vertical="center"/>
    </xf>
    <xf numFmtId="0" fontId="36" fillId="0" borderId="0" xfId="0" applyFont="1">
      <alignment vertical="center"/>
    </xf>
    <xf numFmtId="0" fontId="21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1" fillId="0" borderId="38" xfId="0" applyFont="1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34" fillId="4" borderId="36" xfId="1" applyFont="1" applyFill="1" applyBorder="1" applyAlignment="1">
      <alignment horizontal="center" vertical="center" wrapText="1"/>
    </xf>
    <xf numFmtId="0" fontId="34" fillId="4" borderId="40" xfId="1" applyFont="1" applyFill="1" applyBorder="1" applyAlignment="1">
      <alignment horizontal="center" vertical="center"/>
    </xf>
    <xf numFmtId="0" fontId="34" fillId="4" borderId="30" xfId="1" applyFont="1" applyFill="1" applyBorder="1" applyAlignment="1">
      <alignment horizontal="center" vertical="center"/>
    </xf>
    <xf numFmtId="0" fontId="34" fillId="4" borderId="33" xfId="1" applyFont="1" applyFill="1" applyBorder="1" applyAlignment="1">
      <alignment horizontal="center" vertical="center"/>
    </xf>
    <xf numFmtId="0" fontId="30" fillId="0" borderId="4" xfId="1" applyFont="1" applyBorder="1" applyAlignment="1">
      <alignment horizontal="center" vertical="center"/>
    </xf>
    <xf numFmtId="0" fontId="30" fillId="0" borderId="5" xfId="1" applyFont="1" applyBorder="1" applyAlignment="1">
      <alignment horizontal="center" vertical="center"/>
    </xf>
    <xf numFmtId="0" fontId="30" fillId="0" borderId="6" xfId="1" applyFont="1" applyBorder="1" applyAlignment="1">
      <alignment horizontal="center" vertical="center"/>
    </xf>
    <xf numFmtId="0" fontId="20" fillId="4" borderId="31" xfId="1" applyFont="1" applyFill="1" applyBorder="1" applyAlignment="1">
      <alignment horizontal="center" vertical="center" wrapText="1"/>
    </xf>
    <xf numFmtId="0" fontId="20" fillId="4" borderId="0" xfId="1" applyFont="1" applyFill="1" applyBorder="1" applyAlignment="1">
      <alignment horizontal="center" vertical="center" wrapText="1"/>
    </xf>
    <xf numFmtId="0" fontId="20" fillId="4" borderId="32" xfId="1" applyFont="1" applyFill="1" applyBorder="1" applyAlignment="1">
      <alignment horizontal="center" vertical="center" wrapText="1"/>
    </xf>
    <xf numFmtId="0" fontId="20" fillId="4" borderId="2" xfId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20" fillId="4" borderId="3" xfId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24" xfId="1" applyNumberFormat="1" applyFont="1" applyFill="1" applyBorder="1" applyAlignment="1">
      <alignment horizontal="center" vertical="center" wrapText="1"/>
    </xf>
    <xf numFmtId="0" fontId="20" fillId="3" borderId="25" xfId="1" applyNumberFormat="1" applyFont="1" applyFill="1" applyBorder="1" applyAlignment="1">
      <alignment horizontal="center" vertical="center" wrapText="1"/>
    </xf>
    <xf numFmtId="0" fontId="20" fillId="3" borderId="26" xfId="1" applyNumberFormat="1" applyFont="1" applyFill="1" applyBorder="1" applyAlignment="1">
      <alignment horizontal="center" vertical="center" wrapText="1"/>
    </xf>
    <xf numFmtId="0" fontId="20" fillId="3" borderId="27" xfId="1" applyNumberFormat="1" applyFont="1" applyFill="1" applyBorder="1" applyAlignment="1">
      <alignment horizontal="center" vertical="center" wrapText="1"/>
    </xf>
    <xf numFmtId="0" fontId="20" fillId="3" borderId="28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/>
    </xf>
    <xf numFmtId="0" fontId="18" fillId="3" borderId="9" xfId="1" applyNumberFormat="1" applyFont="1" applyFill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/>
    </xf>
    <xf numFmtId="0" fontId="20" fillId="3" borderId="9" xfId="1" applyNumberFormat="1" applyFont="1" applyFill="1" applyBorder="1" applyAlignment="1">
      <alignment horizontal="center" vertical="center"/>
    </xf>
    <xf numFmtId="0" fontId="20" fillId="3" borderId="9" xfId="1" applyNumberFormat="1" applyFont="1" applyFill="1" applyBorder="1" applyAlignment="1">
      <alignment horizontal="center" vertical="center" wrapText="1"/>
    </xf>
    <xf numFmtId="0" fontId="21" fillId="3" borderId="9" xfId="1" applyFont="1" applyFill="1" applyBorder="1" applyAlignment="1">
      <alignment horizontal="center" vertical="center"/>
    </xf>
    <xf numFmtId="0" fontId="21" fillId="3" borderId="11" xfId="1" applyFont="1" applyFill="1" applyBorder="1" applyAlignment="1">
      <alignment horizontal="center" vertical="center"/>
    </xf>
    <xf numFmtId="0" fontId="14" fillId="3" borderId="16" xfId="1" applyNumberFormat="1" applyFont="1" applyFill="1" applyBorder="1" applyAlignment="1">
      <alignment horizontal="center" vertical="center"/>
    </xf>
    <xf numFmtId="0" fontId="14" fillId="3" borderId="17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18" fillId="3" borderId="14" xfId="1" applyNumberFormat="1" applyFont="1" applyFill="1" applyBorder="1" applyAlignment="1">
      <alignment horizontal="center" vertical="center"/>
    </xf>
    <xf numFmtId="177" fontId="23" fillId="0" borderId="12" xfId="1" applyNumberFormat="1" applyFont="1" applyFill="1" applyBorder="1" applyAlignment="1" applyProtection="1">
      <alignment horizontal="left" vertical="center"/>
      <protection locked="0"/>
    </xf>
    <xf numFmtId="177" fontId="23" fillId="0" borderId="10" xfId="1" applyNumberFormat="1" applyFont="1" applyFill="1" applyBorder="1" applyAlignment="1" applyProtection="1">
      <alignment horizontal="left" vertical="center"/>
      <protection locked="0"/>
    </xf>
    <xf numFmtId="177" fontId="23" fillId="0" borderId="18" xfId="1" applyNumberFormat="1" applyFont="1" applyFill="1" applyBorder="1" applyAlignment="1" applyProtection="1">
      <alignment horizontal="left" vertical="center"/>
      <protection locked="0"/>
    </xf>
  </cellXfs>
  <cellStyles count="8">
    <cellStyle name="標準" xfId="0" builtinId="0"/>
    <cellStyle name="標準 2" xfId="1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1143000</xdr:colOff>
      <xdr:row>0</xdr:row>
      <xdr:rowOff>908761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1476374</xdr:colOff>
      <xdr:row>1</xdr:row>
      <xdr:rowOff>85057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476374" cy="1132806"/>
        </a:xfrm>
        <a:prstGeom prst="rect">
          <a:avLst/>
        </a:prstGeom>
      </xdr:spPr>
    </xdr:pic>
    <xdr:clientData/>
  </xdr:twoCellAnchor>
  <xdr:twoCellAnchor editAs="absolute">
    <xdr:from>
      <xdr:col>16</xdr:col>
      <xdr:colOff>256886</xdr:colOff>
      <xdr:row>9</xdr:row>
      <xdr:rowOff>655927</xdr:rowOff>
    </xdr:from>
    <xdr:to>
      <xdr:col>22</xdr:col>
      <xdr:colOff>1047749</xdr:colOff>
      <xdr:row>25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4045574" y="6228052"/>
          <a:ext cx="8529925" cy="1020257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0</xdr:colOff>
      <xdr:row>2</xdr:row>
      <xdr:rowOff>18847</xdr:rowOff>
    </xdr:from>
    <xdr:to>
      <xdr:col>3</xdr:col>
      <xdr:colOff>381000</xdr:colOff>
      <xdr:row>3</xdr:row>
      <xdr:rowOff>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257097"/>
          <a:ext cx="8001000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Chabang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1301751</xdr:colOff>
      <xdr:row>20</xdr:row>
      <xdr:rowOff>658814</xdr:rowOff>
    </xdr:from>
    <xdr:ext cx="3175000" cy="2198688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01751" y="14089064"/>
          <a:ext cx="3175000" cy="219868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12</xdr:col>
      <xdr:colOff>1333498</xdr:colOff>
      <xdr:row>2</xdr:row>
      <xdr:rowOff>119060</xdr:rowOff>
    </xdr:from>
    <xdr:ext cx="4452938" cy="6601963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16623" y="1547810"/>
          <a:ext cx="4452938" cy="6601963"/>
        </a:xfrm>
        <a:prstGeom prst="rect">
          <a:avLst/>
        </a:prstGeom>
      </xdr:spPr>
    </xdr:pic>
    <xdr:clientData/>
  </xdr:oneCellAnchor>
  <xdr:twoCellAnchor>
    <xdr:from>
      <xdr:col>2</xdr:col>
      <xdr:colOff>549133</xdr:colOff>
      <xdr:row>20</xdr:row>
      <xdr:rowOff>261937</xdr:rowOff>
    </xdr:from>
    <xdr:to>
      <xdr:col>11</xdr:col>
      <xdr:colOff>428627</xdr:colOff>
      <xdr:row>26</xdr:row>
      <xdr:rowOff>547688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6788008" y="13835062"/>
          <a:ext cx="10428432" cy="3810001"/>
          <a:chOff x="26698484" y="3920026"/>
          <a:chExt cx="9865207" cy="4730449"/>
        </a:xfrm>
      </xdr:grpSpPr>
      <xdr:sp macro="" textlink="">
        <xdr:nvSpPr>
          <xdr:cNvPr id="23" name="円/楕円 11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26698484" y="3920026"/>
            <a:ext cx="9865207" cy="3716475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28077780" y="4494593"/>
            <a:ext cx="7360111" cy="41558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twoCellAnchor editAs="absolute">
    <xdr:from>
      <xdr:col>14</xdr:col>
      <xdr:colOff>1714500</xdr:colOff>
      <xdr:row>67</xdr:row>
      <xdr:rowOff>-1</xdr:rowOff>
    </xdr:from>
    <xdr:to>
      <xdr:col>20</xdr:col>
      <xdr:colOff>857250</xdr:colOff>
      <xdr:row>113</xdr:row>
      <xdr:rowOff>22374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1740813" y="29837062"/>
          <a:ext cx="7691437" cy="8785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A37"/>
  <sheetViews>
    <sheetView tabSelected="1" view="pageBreakPreview" zoomScale="40" zoomScaleNormal="40" zoomScaleSheetLayoutView="40" zoomScalePageLayoutView="25" workbookViewId="0">
      <selection activeCell="O15" sqref="O15"/>
    </sheetView>
  </sheetViews>
  <sheetFormatPr defaultRowHeight="15.75" x14ac:dyDescent="0.25"/>
  <cols>
    <col min="1" max="1" width="60" style="6" customWidth="1"/>
    <col min="2" max="2" width="21.875" style="6" customWidth="1"/>
    <col min="3" max="3" width="21.25" style="6" customWidth="1"/>
    <col min="4" max="4" width="8.75" style="6" customWidth="1"/>
    <col min="5" max="5" width="21.25" style="6" customWidth="1"/>
    <col min="6" max="6" width="7.875" style="6" customWidth="1"/>
    <col min="7" max="7" width="21.25" style="6" customWidth="1"/>
    <col min="8" max="8" width="7.875" style="6" customWidth="1"/>
    <col min="9" max="9" width="21.375" style="6" customWidth="1"/>
    <col min="10" max="10" width="7.875" style="6" customWidth="1"/>
    <col min="11" max="11" width="21.25" style="6" customWidth="1"/>
    <col min="12" max="12" width="7.875" style="6" customWidth="1"/>
    <col min="13" max="13" width="18.125" style="6" customWidth="1"/>
    <col min="14" max="14" width="16.625" style="6" customWidth="1"/>
    <col min="15" max="15" width="25.75" style="6" customWidth="1"/>
    <col min="16" max="16" width="23.625" style="6" customWidth="1"/>
    <col min="17" max="17" width="16.25" style="6" customWidth="1"/>
    <col min="18" max="18" width="7.875" style="6" customWidth="1"/>
    <col min="19" max="23" width="19.5" style="6" customWidth="1"/>
    <col min="24" max="24" width="8.75" style="6" customWidth="1"/>
    <col min="25" max="25" width="13.875" style="6" customWidth="1"/>
    <col min="26" max="26" width="12.375" style="6" customWidth="1"/>
    <col min="27" max="34" width="9.25" style="6" customWidth="1"/>
    <col min="35" max="35" width="8.125" style="6" customWidth="1"/>
    <col min="36" max="36" width="15.875" style="6" customWidth="1"/>
    <col min="37" max="16384" width="9" style="6"/>
  </cols>
  <sheetData>
    <row r="1" spans="1:26" s="5" customFormat="1" ht="82.5" customHeight="1" x14ac:dyDescent="0.25">
      <c r="A1" s="1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23" t="s">
        <v>0</v>
      </c>
      <c r="T1" s="123"/>
      <c r="U1" s="123"/>
      <c r="V1" s="123"/>
      <c r="W1" s="123"/>
      <c r="X1" s="2"/>
      <c r="Y1" s="3"/>
      <c r="Z1" s="4"/>
    </row>
    <row r="2" spans="1:26" ht="30" customHeight="1" x14ac:dyDescent="0.25"/>
    <row r="3" spans="1:26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33"/>
      <c r="U3" s="34" t="s">
        <v>10</v>
      </c>
      <c r="V3" s="124">
        <v>45989</v>
      </c>
      <c r="W3" s="124"/>
      <c r="X3" s="35" t="s">
        <v>17</v>
      </c>
    </row>
    <row r="4" spans="1:26" s="11" customFormat="1" ht="70.5" customHeight="1" x14ac:dyDescent="0.35">
      <c r="A4" s="9" t="s">
        <v>9</v>
      </c>
      <c r="B4" s="10"/>
      <c r="C4" s="10"/>
      <c r="D4" s="10"/>
      <c r="E4" s="10"/>
      <c r="F4" s="10"/>
      <c r="Q4" s="10"/>
      <c r="R4" s="12"/>
      <c r="S4" s="13"/>
      <c r="T4" s="13"/>
      <c r="U4" s="13"/>
      <c r="V4" s="13"/>
      <c r="W4" s="14"/>
      <c r="X4" s="13"/>
    </row>
    <row r="5" spans="1:26" s="16" customFormat="1" ht="38.25" customHeight="1" x14ac:dyDescent="0.3">
      <c r="A5" s="111" t="s">
        <v>11</v>
      </c>
      <c r="B5" s="114" t="s">
        <v>1</v>
      </c>
      <c r="C5" s="114" t="s">
        <v>2</v>
      </c>
      <c r="D5" s="114"/>
      <c r="E5" s="114"/>
      <c r="F5" s="114"/>
      <c r="G5" s="103" t="s">
        <v>3</v>
      </c>
      <c r="H5" s="104"/>
      <c r="I5" s="114" t="s">
        <v>4</v>
      </c>
      <c r="J5" s="114"/>
      <c r="K5" s="114" t="s">
        <v>3</v>
      </c>
      <c r="L5" s="125"/>
      <c r="Q5" s="15"/>
    </row>
    <row r="6" spans="1:26" s="16" customFormat="1" ht="38.25" customHeight="1" x14ac:dyDescent="0.3">
      <c r="A6" s="112"/>
      <c r="B6" s="115"/>
      <c r="C6" s="117" t="s">
        <v>12</v>
      </c>
      <c r="D6" s="117"/>
      <c r="E6" s="118" t="s">
        <v>5</v>
      </c>
      <c r="F6" s="118"/>
      <c r="G6" s="105" t="s">
        <v>5</v>
      </c>
      <c r="H6" s="106"/>
      <c r="I6" s="118" t="s">
        <v>5</v>
      </c>
      <c r="J6" s="118"/>
      <c r="K6" s="119" t="s">
        <v>13</v>
      </c>
      <c r="L6" s="120"/>
      <c r="Q6" s="17"/>
    </row>
    <row r="7" spans="1:26" s="16" customFormat="1" ht="38.25" customHeight="1" x14ac:dyDescent="0.3">
      <c r="A7" s="112"/>
      <c r="B7" s="115"/>
      <c r="C7" s="117"/>
      <c r="D7" s="117"/>
      <c r="E7" s="118"/>
      <c r="F7" s="118"/>
      <c r="G7" s="107"/>
      <c r="H7" s="108"/>
      <c r="I7" s="118"/>
      <c r="J7" s="118"/>
      <c r="K7" s="119"/>
      <c r="L7" s="120"/>
      <c r="Q7" s="17"/>
    </row>
    <row r="8" spans="1:26" s="16" customFormat="1" ht="38.25" customHeight="1" x14ac:dyDescent="0.3">
      <c r="A8" s="112"/>
      <c r="B8" s="115"/>
      <c r="C8" s="117"/>
      <c r="D8" s="117"/>
      <c r="E8" s="118"/>
      <c r="F8" s="118"/>
      <c r="G8" s="109"/>
      <c r="H8" s="110"/>
      <c r="I8" s="118"/>
      <c r="J8" s="118"/>
      <c r="K8" s="119"/>
      <c r="L8" s="120"/>
      <c r="Q8" s="17"/>
    </row>
    <row r="9" spans="1:26" s="16" customFormat="1" ht="38.25" customHeight="1" x14ac:dyDescent="0.3">
      <c r="A9" s="113"/>
      <c r="B9" s="116"/>
      <c r="C9" s="38"/>
      <c r="D9" s="38"/>
      <c r="E9" s="38"/>
      <c r="F9" s="38"/>
      <c r="G9" s="38"/>
      <c r="H9" s="38"/>
      <c r="I9" s="121" t="s">
        <v>15</v>
      </c>
      <c r="J9" s="121"/>
      <c r="K9" s="121" t="s">
        <v>14</v>
      </c>
      <c r="L9" s="122"/>
      <c r="Q9" s="18"/>
    </row>
    <row r="10" spans="1:26" s="20" customFormat="1" ht="55.5" customHeight="1" x14ac:dyDescent="0.3">
      <c r="A10" s="126" t="s">
        <v>22</v>
      </c>
      <c r="B10" s="50" t="s">
        <v>24</v>
      </c>
      <c r="C10" s="50">
        <f t="shared" ref="C10:C13" si="0">E10</f>
        <v>45993</v>
      </c>
      <c r="D10" s="50" t="str">
        <f t="shared" ref="D10:D13" si="1">TEXT(C10,"aaa")</f>
        <v>火</v>
      </c>
      <c r="E10" s="50">
        <f t="shared" ref="E10" si="2">G10-2</f>
        <v>45993</v>
      </c>
      <c r="F10" s="50" t="str">
        <f t="shared" ref="F10:F13" si="3">TEXT(E10,"aaa")</f>
        <v>火</v>
      </c>
      <c r="G10" s="50">
        <f t="shared" ref="G10:G13" si="4">I10</f>
        <v>45995</v>
      </c>
      <c r="H10" s="50" t="str">
        <f t="shared" ref="H10" si="5">TEXT(G10,"aaa")</f>
        <v>木</v>
      </c>
      <c r="I10" s="51">
        <v>45995</v>
      </c>
      <c r="J10" s="49" t="str">
        <f t="shared" ref="J10" si="6">TEXT(I10,"aaa")</f>
        <v>木</v>
      </c>
      <c r="K10" s="50">
        <f t="shared" ref="K10" si="7">I10+9</f>
        <v>46004</v>
      </c>
      <c r="L10" s="52" t="str">
        <f t="shared" ref="L10" si="8">TEXT(K10,"aaa")</f>
        <v>土</v>
      </c>
      <c r="Q10" s="22"/>
      <c r="R10" s="22"/>
      <c r="S10" s="19"/>
    </row>
    <row r="11" spans="1:26" s="20" customFormat="1" ht="55.5" customHeight="1" x14ac:dyDescent="0.3">
      <c r="A11" s="127" t="s">
        <v>19</v>
      </c>
      <c r="B11" s="42" t="s">
        <v>25</v>
      </c>
      <c r="C11" s="42">
        <f t="shared" si="0"/>
        <v>45995</v>
      </c>
      <c r="D11" s="42" t="str">
        <f t="shared" si="1"/>
        <v>木</v>
      </c>
      <c r="E11" s="42">
        <f t="shared" ref="E11" si="9">G11-3</f>
        <v>45995</v>
      </c>
      <c r="F11" s="42" t="str">
        <f t="shared" si="3"/>
        <v>木</v>
      </c>
      <c r="G11" s="42">
        <f t="shared" si="4"/>
        <v>45998</v>
      </c>
      <c r="H11" s="42" t="str">
        <f>TEXT(G11,"aaa")</f>
        <v>日</v>
      </c>
      <c r="I11" s="43">
        <v>45998</v>
      </c>
      <c r="J11" s="41" t="str">
        <f>TEXT(I11,"aaa")</f>
        <v>日</v>
      </c>
      <c r="K11" s="42">
        <f>I11+9</f>
        <v>46007</v>
      </c>
      <c r="L11" s="44" t="str">
        <f>TEXT(K11,"aaa")</f>
        <v>火</v>
      </c>
      <c r="Q11" s="22"/>
      <c r="R11" s="22"/>
      <c r="S11" s="19"/>
    </row>
    <row r="12" spans="1:26" s="20" customFormat="1" ht="55.5" customHeight="1" x14ac:dyDescent="0.3">
      <c r="A12" s="127" t="s">
        <v>51</v>
      </c>
      <c r="B12" s="42" t="s">
        <v>50</v>
      </c>
      <c r="C12" s="42">
        <f t="shared" si="0"/>
        <v>46000</v>
      </c>
      <c r="D12" s="42" t="str">
        <f t="shared" si="1"/>
        <v>火</v>
      </c>
      <c r="E12" s="42">
        <f t="shared" ref="E12" si="10">G12-2</f>
        <v>46000</v>
      </c>
      <c r="F12" s="42" t="str">
        <f t="shared" si="3"/>
        <v>火</v>
      </c>
      <c r="G12" s="42">
        <f t="shared" si="4"/>
        <v>46002</v>
      </c>
      <c r="H12" s="42" t="str">
        <f t="shared" ref="H12" si="11">TEXT(G12,"aaa")</f>
        <v>木</v>
      </c>
      <c r="I12" s="43">
        <v>46002</v>
      </c>
      <c r="J12" s="41" t="str">
        <f t="shared" ref="J12" si="12">TEXT(I12,"aaa")</f>
        <v>木</v>
      </c>
      <c r="K12" s="42">
        <f t="shared" ref="K12" si="13">I12+9</f>
        <v>46011</v>
      </c>
      <c r="L12" s="44" t="str">
        <f t="shared" ref="L12" si="14">TEXT(K12,"aaa")</f>
        <v>土</v>
      </c>
      <c r="Q12" s="22"/>
      <c r="R12" s="22"/>
      <c r="S12" s="19"/>
    </row>
    <row r="13" spans="1:26" s="20" customFormat="1" ht="55.5" customHeight="1" x14ac:dyDescent="0.3">
      <c r="A13" s="127" t="s">
        <v>21</v>
      </c>
      <c r="B13" s="42" t="s">
        <v>26</v>
      </c>
      <c r="C13" s="42">
        <f t="shared" si="0"/>
        <v>46002</v>
      </c>
      <c r="D13" s="42" t="str">
        <f t="shared" si="1"/>
        <v>木</v>
      </c>
      <c r="E13" s="42">
        <f t="shared" ref="E13" si="15">G13-3</f>
        <v>46002</v>
      </c>
      <c r="F13" s="42" t="str">
        <f t="shared" si="3"/>
        <v>木</v>
      </c>
      <c r="G13" s="42">
        <f t="shared" si="4"/>
        <v>46005</v>
      </c>
      <c r="H13" s="42" t="str">
        <f>TEXT(G13,"aaa")</f>
        <v>日</v>
      </c>
      <c r="I13" s="43">
        <v>46005</v>
      </c>
      <c r="J13" s="41" t="str">
        <f>TEXT(I13,"aaa")</f>
        <v>日</v>
      </c>
      <c r="K13" s="42">
        <f>I13+9</f>
        <v>46014</v>
      </c>
      <c r="L13" s="44" t="str">
        <f>TEXT(K13,"aaa")</f>
        <v>火</v>
      </c>
      <c r="Q13" s="22"/>
      <c r="R13" s="22"/>
      <c r="S13" s="19"/>
    </row>
    <row r="14" spans="1:26" s="20" customFormat="1" ht="55.5" customHeight="1" x14ac:dyDescent="0.3">
      <c r="A14" s="127" t="s">
        <v>23</v>
      </c>
      <c r="B14" s="42" t="s">
        <v>26</v>
      </c>
      <c r="C14" s="42">
        <f t="shared" ref="C14" si="16">E14</f>
        <v>46007</v>
      </c>
      <c r="D14" s="42" t="str">
        <f t="shared" ref="D14" si="17">TEXT(C14,"aaa")</f>
        <v>火</v>
      </c>
      <c r="E14" s="42">
        <f t="shared" ref="E14" si="18">G14-2</f>
        <v>46007</v>
      </c>
      <c r="F14" s="42" t="str">
        <f t="shared" ref="F14" si="19">TEXT(E14,"aaa")</f>
        <v>火</v>
      </c>
      <c r="G14" s="42">
        <f t="shared" ref="G14" si="20">I14</f>
        <v>46009</v>
      </c>
      <c r="H14" s="42" t="str">
        <f t="shared" ref="H14" si="21">TEXT(G14,"aaa")</f>
        <v>木</v>
      </c>
      <c r="I14" s="43">
        <v>46009</v>
      </c>
      <c r="J14" s="41" t="str">
        <f t="shared" ref="J14" si="22">TEXT(I14,"aaa")</f>
        <v>木</v>
      </c>
      <c r="K14" s="42">
        <f t="shared" ref="K14" si="23">I14+9</f>
        <v>46018</v>
      </c>
      <c r="L14" s="44" t="str">
        <f t="shared" ref="L14" si="24">TEXT(K14,"aaa")</f>
        <v>土</v>
      </c>
      <c r="Q14" s="22"/>
      <c r="R14" s="22"/>
      <c r="S14" s="19"/>
    </row>
    <row r="15" spans="1:26" s="20" customFormat="1" ht="55.5" customHeight="1" x14ac:dyDescent="0.3">
      <c r="A15" s="127" t="s">
        <v>18</v>
      </c>
      <c r="B15" s="42" t="s">
        <v>47</v>
      </c>
      <c r="C15" s="42">
        <f t="shared" ref="C15:C17" si="25">E15</f>
        <v>46009</v>
      </c>
      <c r="D15" s="42" t="str">
        <f t="shared" ref="D15:D17" si="26">TEXT(C15,"aaa")</f>
        <v>木</v>
      </c>
      <c r="E15" s="42">
        <f t="shared" ref="E15" si="27">G15-3</f>
        <v>46009</v>
      </c>
      <c r="F15" s="42" t="str">
        <f t="shared" ref="F15:F17" si="28">TEXT(E15,"aaa")</f>
        <v>木</v>
      </c>
      <c r="G15" s="42">
        <f t="shared" ref="G15:G17" si="29">I15</f>
        <v>46012</v>
      </c>
      <c r="H15" s="42" t="str">
        <f>TEXT(G15,"aaa")</f>
        <v>日</v>
      </c>
      <c r="I15" s="43">
        <v>46012</v>
      </c>
      <c r="J15" s="41" t="str">
        <f>TEXT(I15,"aaa")</f>
        <v>日</v>
      </c>
      <c r="K15" s="42">
        <f>I15+9</f>
        <v>46021</v>
      </c>
      <c r="L15" s="44" t="str">
        <f>TEXT(K15,"aaa")</f>
        <v>火</v>
      </c>
      <c r="Q15" s="22"/>
      <c r="R15" s="22"/>
      <c r="S15" s="19"/>
    </row>
    <row r="16" spans="1:26" s="20" customFormat="1" ht="55.5" customHeight="1" x14ac:dyDescent="0.3">
      <c r="A16" s="127" t="s">
        <v>22</v>
      </c>
      <c r="B16" s="42" t="s">
        <v>48</v>
      </c>
      <c r="C16" s="42">
        <f t="shared" si="25"/>
        <v>46014</v>
      </c>
      <c r="D16" s="42" t="str">
        <f t="shared" si="26"/>
        <v>火</v>
      </c>
      <c r="E16" s="42">
        <f t="shared" ref="E16" si="30">G16-2</f>
        <v>46014</v>
      </c>
      <c r="F16" s="42" t="str">
        <f t="shared" si="28"/>
        <v>火</v>
      </c>
      <c r="G16" s="42">
        <f t="shared" si="29"/>
        <v>46016</v>
      </c>
      <c r="H16" s="42" t="str">
        <f t="shared" ref="H16" si="31">TEXT(G16,"aaa")</f>
        <v>木</v>
      </c>
      <c r="I16" s="43">
        <v>46016</v>
      </c>
      <c r="J16" s="41" t="str">
        <f t="shared" ref="J16" si="32">TEXT(I16,"aaa")</f>
        <v>木</v>
      </c>
      <c r="K16" s="42">
        <f t="shared" ref="K16" si="33">I16+9</f>
        <v>46025</v>
      </c>
      <c r="L16" s="44" t="str">
        <f t="shared" ref="L16" si="34">TEXT(K16,"aaa")</f>
        <v>土</v>
      </c>
      <c r="Q16" s="22"/>
      <c r="R16" s="22"/>
      <c r="S16" s="19"/>
    </row>
    <row r="17" spans="1:27" s="20" customFormat="1" ht="55.5" customHeight="1" x14ac:dyDescent="0.3">
      <c r="A17" s="128" t="s">
        <v>20</v>
      </c>
      <c r="B17" s="46" t="s">
        <v>49</v>
      </c>
      <c r="C17" s="46">
        <f t="shared" si="25"/>
        <v>46016</v>
      </c>
      <c r="D17" s="46" t="str">
        <f t="shared" si="26"/>
        <v>木</v>
      </c>
      <c r="E17" s="46">
        <f t="shared" ref="E17" si="35">G17-3</f>
        <v>46016</v>
      </c>
      <c r="F17" s="46" t="str">
        <f t="shared" si="28"/>
        <v>木</v>
      </c>
      <c r="G17" s="46">
        <f t="shared" si="29"/>
        <v>46019</v>
      </c>
      <c r="H17" s="46" t="str">
        <f>TEXT(G17,"aaa")</f>
        <v>日</v>
      </c>
      <c r="I17" s="47">
        <v>46019</v>
      </c>
      <c r="J17" s="45" t="str">
        <f>TEXT(I17,"aaa")</f>
        <v>日</v>
      </c>
      <c r="K17" s="46">
        <f>I17+9</f>
        <v>46028</v>
      </c>
      <c r="L17" s="48" t="str">
        <f>TEXT(K17,"aaa")</f>
        <v>火</v>
      </c>
      <c r="M17" s="40"/>
      <c r="N17" s="39"/>
      <c r="O17" s="22"/>
      <c r="P17" s="22"/>
      <c r="Q17" s="22"/>
      <c r="R17" s="22"/>
      <c r="S17" s="19"/>
    </row>
    <row r="18" spans="1:27" s="16" customFormat="1" ht="60" customHeight="1" x14ac:dyDescent="0.3">
      <c r="A18" s="59" t="s">
        <v>45</v>
      </c>
      <c r="B18" s="54"/>
      <c r="C18" s="55"/>
      <c r="D18" s="55"/>
      <c r="E18" s="56"/>
      <c r="F18" s="57"/>
      <c r="G18" s="55"/>
      <c r="H18" s="57"/>
      <c r="I18" s="55"/>
      <c r="J18" s="57"/>
      <c r="K18" s="55"/>
      <c r="L18" s="57"/>
      <c r="M18" s="56"/>
      <c r="N18" s="56"/>
      <c r="O18" s="58"/>
      <c r="P18" s="58"/>
      <c r="Q18" s="58"/>
    </row>
    <row r="19" spans="1:27" s="16" customFormat="1" ht="60" customHeight="1" x14ac:dyDescent="0.3">
      <c r="A19" s="59" t="s">
        <v>27</v>
      </c>
      <c r="B19" s="54"/>
      <c r="C19" s="60"/>
      <c r="D19" s="60"/>
      <c r="E19" s="61"/>
      <c r="F19" s="62"/>
      <c r="G19" s="55"/>
      <c r="H19" s="57"/>
      <c r="I19" s="55"/>
      <c r="J19" s="57"/>
      <c r="K19" s="55"/>
      <c r="L19" s="57"/>
      <c r="M19" s="56"/>
      <c r="N19" s="56"/>
      <c r="O19" s="58"/>
      <c r="P19" s="58"/>
      <c r="Q19" s="58"/>
    </row>
    <row r="20" spans="1:27" customFormat="1" ht="60" customHeight="1" x14ac:dyDescent="0.3">
      <c r="A20" s="59" t="s">
        <v>46</v>
      </c>
      <c r="B20" s="54"/>
      <c r="C20" s="55"/>
      <c r="D20" s="55"/>
      <c r="E20" s="56"/>
      <c r="F20" s="57"/>
      <c r="G20" s="55"/>
      <c r="H20" s="57"/>
      <c r="I20" s="55"/>
      <c r="J20" s="57"/>
      <c r="K20" s="55"/>
      <c r="L20" s="57"/>
      <c r="M20" s="56"/>
      <c r="N20" s="56"/>
      <c r="O20" s="58"/>
      <c r="P20" s="58"/>
      <c r="Q20" s="58"/>
    </row>
    <row r="21" spans="1:27" s="20" customFormat="1" ht="55.5" customHeight="1" x14ac:dyDescent="0.3">
      <c r="A21" s="26"/>
      <c r="B21" s="39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40"/>
      <c r="N21" s="39"/>
      <c r="O21" s="22"/>
      <c r="P21" s="22"/>
      <c r="Q21" s="22"/>
      <c r="R21" s="22"/>
      <c r="S21" s="19"/>
    </row>
    <row r="22" spans="1:27" s="20" customFormat="1" ht="55.5" customHeight="1" x14ac:dyDescent="0.3">
      <c r="A22" s="21"/>
      <c r="B22" s="19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19"/>
    </row>
    <row r="23" spans="1:27" s="16" customFormat="1" ht="30.75" customHeight="1" x14ac:dyDescent="0.3">
      <c r="A23" s="21"/>
      <c r="B23" s="19"/>
      <c r="C23" s="23"/>
      <c r="D23" s="24"/>
      <c r="E23" s="23"/>
      <c r="F23" s="19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19"/>
      <c r="T23" s="26"/>
      <c r="U23" s="26"/>
      <c r="V23" s="26"/>
      <c r="W23" s="26"/>
      <c r="X23" s="26"/>
      <c r="Y23" s="28"/>
      <c r="Z23" s="28"/>
      <c r="AA23" s="28"/>
    </row>
    <row r="24" spans="1:27" s="16" customFormat="1" ht="42" customHeight="1" x14ac:dyDescent="0.3">
      <c r="A24" s="29"/>
      <c r="B24" s="27"/>
      <c r="C24" s="27"/>
      <c r="D24" s="27"/>
      <c r="E24" s="30"/>
      <c r="F24" s="30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37"/>
      <c r="T24" s="31"/>
      <c r="U24" s="31"/>
      <c r="V24" s="37"/>
      <c r="W24" s="28"/>
      <c r="X24" s="28"/>
      <c r="Y24" s="28"/>
      <c r="Z24" s="28"/>
    </row>
    <row r="25" spans="1:27" s="16" customFormat="1" ht="42" customHeight="1" x14ac:dyDescent="0.3">
      <c r="Q25" s="28"/>
      <c r="R25" s="36"/>
      <c r="S25" s="31"/>
      <c r="T25" s="31"/>
      <c r="U25" s="37"/>
      <c r="V25" s="28"/>
      <c r="W25" s="28"/>
      <c r="X25" s="28"/>
      <c r="Y25" s="28"/>
      <c r="Z25" s="28"/>
    </row>
    <row r="26" spans="1:27" customFormat="1" ht="52.5" customHeight="1" x14ac:dyDescent="0.55000000000000004">
      <c r="A26" s="63" t="s">
        <v>28</v>
      </c>
    </row>
    <row r="27" spans="1:27" customFormat="1" ht="53.25" customHeight="1" thickBot="1" x14ac:dyDescent="0.35">
      <c r="A27" s="64" t="s">
        <v>6</v>
      </c>
      <c r="B27" s="94" t="s">
        <v>7</v>
      </c>
      <c r="C27" s="95"/>
      <c r="D27" s="95"/>
      <c r="E27" s="95"/>
      <c r="F27" s="96"/>
      <c r="G27" s="94" t="s">
        <v>29</v>
      </c>
      <c r="H27" s="95"/>
      <c r="I27" s="95"/>
      <c r="J27" s="95"/>
      <c r="K27" s="95"/>
      <c r="L27" s="95"/>
      <c r="M27" s="95"/>
      <c r="N27" s="95"/>
      <c r="O27" s="95"/>
      <c r="P27" s="95"/>
      <c r="Q27" s="96"/>
    </row>
    <row r="28" spans="1:27" customFormat="1" ht="57" customHeight="1" thickTop="1" x14ac:dyDescent="0.5">
      <c r="A28" s="92" t="s">
        <v>30</v>
      </c>
      <c r="B28" s="97" t="s">
        <v>31</v>
      </c>
      <c r="C28" s="98"/>
      <c r="D28" s="98"/>
      <c r="E28" s="98"/>
      <c r="F28" s="99"/>
      <c r="G28" s="65" t="s">
        <v>32</v>
      </c>
      <c r="H28" s="66"/>
      <c r="I28" s="67"/>
      <c r="J28" s="67"/>
      <c r="K28" s="67"/>
      <c r="L28" s="67"/>
      <c r="M28" s="68"/>
      <c r="N28" s="68"/>
      <c r="O28" s="69"/>
      <c r="P28" s="70"/>
      <c r="Q28" s="71" t="s">
        <v>16</v>
      </c>
    </row>
    <row r="29" spans="1:27" customFormat="1" ht="57" customHeight="1" x14ac:dyDescent="0.5">
      <c r="A29" s="93"/>
      <c r="B29" s="100"/>
      <c r="C29" s="101"/>
      <c r="D29" s="101"/>
      <c r="E29" s="101"/>
      <c r="F29" s="102"/>
      <c r="G29" s="72" t="s">
        <v>33</v>
      </c>
      <c r="H29" s="73"/>
      <c r="I29" s="74"/>
      <c r="J29" s="74"/>
      <c r="K29" s="74"/>
      <c r="L29" s="74"/>
      <c r="M29" s="75"/>
      <c r="N29" s="75"/>
      <c r="O29" s="74"/>
      <c r="P29" s="76"/>
      <c r="Q29" s="77" t="s">
        <v>34</v>
      </c>
    </row>
    <row r="30" spans="1:27" customFormat="1" ht="57" customHeight="1" x14ac:dyDescent="0.3">
      <c r="A30" s="90" t="s">
        <v>35</v>
      </c>
      <c r="B30" s="82" t="s">
        <v>36</v>
      </c>
      <c r="C30" s="83"/>
      <c r="D30" s="83"/>
      <c r="E30" s="83"/>
      <c r="F30" s="84"/>
      <c r="G30" s="78" t="s">
        <v>37</v>
      </c>
      <c r="H30" s="79"/>
      <c r="I30" s="79"/>
      <c r="J30" s="79"/>
      <c r="K30" s="79"/>
      <c r="L30" s="79"/>
      <c r="M30" s="79"/>
      <c r="N30" s="79"/>
      <c r="O30" s="79"/>
      <c r="P30" s="88" t="s">
        <v>38</v>
      </c>
      <c r="Q30" s="89"/>
    </row>
    <row r="31" spans="1:27" customFormat="1" ht="54.75" customHeight="1" x14ac:dyDescent="0.3">
      <c r="A31" s="91"/>
      <c r="B31" s="85"/>
      <c r="C31" s="86"/>
      <c r="D31" s="86"/>
      <c r="E31" s="86"/>
      <c r="F31" s="87"/>
      <c r="G31" s="72" t="s">
        <v>39</v>
      </c>
      <c r="H31" s="80"/>
      <c r="I31" s="80"/>
      <c r="J31" s="80"/>
      <c r="K31" s="80"/>
      <c r="L31" s="80"/>
      <c r="M31" s="80"/>
      <c r="N31" s="80"/>
      <c r="O31" s="80"/>
      <c r="P31" s="76"/>
      <c r="Q31" s="77" t="s">
        <v>40</v>
      </c>
    </row>
    <row r="32" spans="1:27" customFormat="1" ht="54.75" customHeight="1" x14ac:dyDescent="0.3">
      <c r="A32" s="81" t="s">
        <v>41</v>
      </c>
    </row>
    <row r="33" spans="1:17" customFormat="1" ht="54.75" customHeight="1" x14ac:dyDescent="0.3">
      <c r="A33" s="81" t="s">
        <v>42</v>
      </c>
    </row>
    <row r="34" spans="1:17" customFormat="1" ht="54.75" customHeight="1" x14ac:dyDescent="0.3">
      <c r="A34" s="53" t="s">
        <v>43</v>
      </c>
    </row>
    <row r="35" spans="1:17" customFormat="1" ht="54.75" customHeight="1" x14ac:dyDescent="0.3">
      <c r="A35" s="53" t="s">
        <v>44</v>
      </c>
    </row>
    <row r="36" spans="1:17" x14ac:dyDescent="0.25">
      <c r="Q36" s="32"/>
    </row>
    <row r="37" spans="1:17" ht="44.25" customHeight="1" x14ac:dyDescent="0.25"/>
  </sheetData>
  <mergeCells count="22">
    <mergeCell ref="K6:L8"/>
    <mergeCell ref="I9:J9"/>
    <mergeCell ref="K9:L9"/>
    <mergeCell ref="I6:J8"/>
    <mergeCell ref="S1:W1"/>
    <mergeCell ref="V3:W3"/>
    <mergeCell ref="I5:J5"/>
    <mergeCell ref="K5:L5"/>
    <mergeCell ref="G5:H5"/>
    <mergeCell ref="G6:H8"/>
    <mergeCell ref="A5:A9"/>
    <mergeCell ref="B5:B9"/>
    <mergeCell ref="C5:F5"/>
    <mergeCell ref="C6:D8"/>
    <mergeCell ref="E6:F8"/>
    <mergeCell ref="B30:F31"/>
    <mergeCell ref="P30:Q30"/>
    <mergeCell ref="A30:A31"/>
    <mergeCell ref="A28:A29"/>
    <mergeCell ref="B27:F27"/>
    <mergeCell ref="G27:Q27"/>
    <mergeCell ref="B28:F29"/>
  </mergeCells>
  <phoneticPr fontId="28"/>
  <pageMargins left="0.9055118110236221" right="0.51181102362204722" top="0.74803149606299213" bottom="0.55118110236220474" header="0.31496062992125984" footer="0.31496062992125984"/>
  <pageSetup paperSize="9" scale="2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LCB</vt:lpstr>
      <vt:lpstr>LCB!Print_Area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2025-10-14T05:54:35Z</cp:lastPrinted>
  <dcterms:created xsi:type="dcterms:W3CDTF">2016-08-19T05:50:55Z</dcterms:created>
  <dcterms:modified xsi:type="dcterms:W3CDTF">2025-11-28T05:25:48Z</dcterms:modified>
</cp:coreProperties>
</file>