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TC-3\アジア\"/>
    </mc:Choice>
  </mc:AlternateContent>
  <bookViews>
    <workbookView xWindow="28680" yWindow="1410" windowWidth="21840" windowHeight="13020"/>
  </bookViews>
  <sheets>
    <sheet name="バンコク" sheetId="3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バンコク!$A$1:$T$31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13" i="3" l="1"/>
  <c r="L13" i="3" s="1"/>
  <c r="J13" i="3"/>
  <c r="G13" i="3"/>
  <c r="H13" i="3" s="1"/>
  <c r="E13" i="3"/>
  <c r="F13" i="3" s="1"/>
  <c r="C13" i="3"/>
  <c r="D13" i="3" s="1"/>
  <c r="K12" i="3"/>
  <c r="L12" i="3" s="1"/>
  <c r="J12" i="3"/>
  <c r="G12" i="3"/>
  <c r="H12" i="3" s="1"/>
  <c r="E12" i="3"/>
  <c r="F12" i="3" s="1"/>
  <c r="C12" i="3"/>
  <c r="D12" i="3" s="1"/>
  <c r="K11" i="3"/>
  <c r="L11" i="3" s="1"/>
  <c r="J11" i="3"/>
  <c r="G11" i="3"/>
  <c r="E11" i="3" s="1"/>
  <c r="K10" i="3"/>
  <c r="L10" i="3" s="1"/>
  <c r="J10" i="3"/>
  <c r="H10" i="3"/>
  <c r="E10" i="3"/>
  <c r="F10" i="3" s="1"/>
  <c r="C10" i="3"/>
  <c r="D10" i="3" s="1"/>
  <c r="C11" i="3" l="1"/>
  <c r="D11" i="3" s="1"/>
  <c r="F11" i="3"/>
  <c r="H11" i="3"/>
  <c r="K14" i="3"/>
  <c r="L14" i="3" s="1"/>
  <c r="J14" i="3"/>
  <c r="H14" i="3"/>
  <c r="E14" i="3"/>
  <c r="F14" i="3" s="1"/>
  <c r="C14" i="3"/>
  <c r="D14" i="3" s="1"/>
  <c r="E16" i="3" l="1"/>
  <c r="F16" i="3" s="1"/>
  <c r="K16" i="3"/>
  <c r="L16" i="3" s="1"/>
  <c r="K17" i="3"/>
  <c r="L17" i="3" s="1"/>
  <c r="J17" i="3"/>
  <c r="G17" i="3"/>
  <c r="H17" i="3" s="1"/>
  <c r="J16" i="3"/>
  <c r="G16" i="3"/>
  <c r="H16" i="3" s="1"/>
  <c r="K15" i="3"/>
  <c r="L15" i="3" s="1"/>
  <c r="J15" i="3"/>
  <c r="G15" i="3"/>
  <c r="E15" i="3" s="1"/>
  <c r="C16" i="3" l="1"/>
  <c r="D16" i="3" s="1"/>
  <c r="E17" i="3"/>
  <c r="F15" i="3"/>
  <c r="C15" i="3"/>
  <c r="D15" i="3" s="1"/>
  <c r="H15" i="3"/>
  <c r="F17" i="3" l="1"/>
  <c r="C17" i="3"/>
  <c r="D17" i="3" s="1"/>
</calcChain>
</file>

<file path=xl/sharedStrings.xml><?xml version="1.0" encoding="utf-8"?>
<sst xmlns="http://schemas.openxmlformats.org/spreadsheetml/2006/main" count="55" uniqueCount="53">
  <si>
    <t>連絡先：大阪海運
TEL：06-7730-1075/FAX：06-7730-1088</t>
    <rPh sb="0" eb="3">
      <t>レンラクサキ</t>
    </rPh>
    <phoneticPr fontId="4"/>
  </si>
  <si>
    <t>VOY</t>
  </si>
  <si>
    <t>CFS CUT</t>
  </si>
  <si>
    <t>KOB</t>
  </si>
  <si>
    <t>0 DAYS</t>
  </si>
  <si>
    <t>貨物搬入先</t>
    <rPh sb="0" eb="2">
      <t>カモツ</t>
    </rPh>
    <rPh sb="2" eb="4">
      <t>ハンニュウ</t>
    </rPh>
    <rPh sb="4" eb="5">
      <t>サキ</t>
    </rPh>
    <phoneticPr fontId="25"/>
  </si>
  <si>
    <t>会社名</t>
  </si>
  <si>
    <t>BKK</t>
  </si>
  <si>
    <t>OSA</t>
    <phoneticPr fontId="4"/>
  </si>
  <si>
    <t>ETA</t>
  </si>
  <si>
    <t>ETD</t>
    <phoneticPr fontId="4"/>
  </si>
  <si>
    <t>ETA</t>
    <phoneticPr fontId="4"/>
  </si>
  <si>
    <t>VESSEL</t>
    <phoneticPr fontId="4"/>
  </si>
  <si>
    <t>From Osaka / Kobe</t>
    <phoneticPr fontId="4"/>
  </si>
  <si>
    <t xml:space="preserve">UPDATED :  </t>
    <phoneticPr fontId="15"/>
  </si>
  <si>
    <t>　　　　　　　BANGKOK SCHEDULE - 関西　　</t>
    <phoneticPr fontId="4"/>
  </si>
  <si>
    <t>E</t>
    <phoneticPr fontId="3"/>
  </si>
  <si>
    <t>10～13DAYS</t>
    <phoneticPr fontId="3"/>
  </si>
  <si>
    <t>日東物流㈱
大阪総合物流センター</t>
    <rPh sb="0" eb="4">
      <t>ニットウブツリュウ</t>
    </rPh>
    <rPh sb="6" eb="12">
      <t>オオサカソウゴウブツリュウ</t>
    </rPh>
    <phoneticPr fontId="15"/>
  </si>
  <si>
    <t>NACCS: 4IWM4</t>
    <phoneticPr fontId="4"/>
  </si>
  <si>
    <t>日東物流㈱
神戸六甲C-4　CFS倉庫</t>
    <rPh sb="0" eb="4">
      <t>ニットウブツリュウ</t>
    </rPh>
    <rPh sb="6" eb="8">
      <t>コウベ</t>
    </rPh>
    <rPh sb="8" eb="10">
      <t>ロッコウ</t>
    </rPh>
    <rPh sb="17" eb="19">
      <t>ソウコ</t>
    </rPh>
    <phoneticPr fontId="15"/>
  </si>
  <si>
    <t>NACCS: 3GDL2</t>
    <phoneticPr fontId="3"/>
  </si>
  <si>
    <t>KOB</t>
    <phoneticPr fontId="3"/>
  </si>
  <si>
    <t>住所/保税名称</t>
    <rPh sb="0" eb="2">
      <t>ジュウショ</t>
    </rPh>
    <rPh sb="3" eb="5">
      <t>ホゼイ</t>
    </rPh>
    <rPh sb="5" eb="7">
      <t>メイショウ</t>
    </rPh>
    <phoneticPr fontId="3"/>
  </si>
  <si>
    <t>大阪市住之江区南港東9-4-36</t>
    <rPh sb="0" eb="3">
      <t>オオサカシ</t>
    </rPh>
    <rPh sb="3" eb="7">
      <t>スミノエク</t>
    </rPh>
    <rPh sb="7" eb="9">
      <t>ナンコウ</t>
    </rPh>
    <rPh sb="9" eb="10">
      <t>ヒガシ</t>
    </rPh>
    <phoneticPr fontId="3"/>
  </si>
  <si>
    <t>TEL: 06‐6612‐2600</t>
    <phoneticPr fontId="3"/>
  </si>
  <si>
    <t>FAX: 06-6612-2605</t>
    <phoneticPr fontId="3"/>
  </si>
  <si>
    <t>東灘区向洋町西6-4</t>
    <rPh sb="0" eb="3">
      <t>ヒガシナダク</t>
    </rPh>
    <rPh sb="3" eb="6">
      <t>コウヨウチョウ</t>
    </rPh>
    <rPh sb="6" eb="7">
      <t>ニシ</t>
    </rPh>
    <phoneticPr fontId="3"/>
  </si>
  <si>
    <t>TEL: 078-857-1361</t>
    <phoneticPr fontId="3"/>
  </si>
  <si>
    <t>FAX: 078-857-1365</t>
    <phoneticPr fontId="3"/>
  </si>
  <si>
    <t>YM INCEPTION</t>
  </si>
  <si>
    <t>神戸 CFS</t>
    <rPh sb="0" eb="2">
      <t>コウベ</t>
    </rPh>
    <phoneticPr fontId="4"/>
  </si>
  <si>
    <t>大阪 CFS</t>
    <rPh sb="0" eb="2">
      <t>オオサカ</t>
    </rPh>
    <phoneticPr fontId="4"/>
  </si>
  <si>
    <t>HORAI BRIDGE</t>
  </si>
  <si>
    <t>YM IMMENSE</t>
  </si>
  <si>
    <t>YM IMPROVEMENT</t>
  </si>
  <si>
    <t>NYK PAULA</t>
  </si>
  <si>
    <t>NYK CLARA</t>
  </si>
  <si>
    <t>ARICA BRIDGE</t>
  </si>
  <si>
    <t>267S</t>
  </si>
  <si>
    <t>神戸市中央区港島 4 丁目６</t>
    <rPh sb="0" eb="3">
      <t>コウベシ</t>
    </rPh>
    <rPh sb="3" eb="6">
      <t>チュウオウク</t>
    </rPh>
    <rPh sb="6" eb="7">
      <t>ミナト</t>
    </rPh>
    <rPh sb="7" eb="8">
      <t>シマ</t>
    </rPh>
    <rPh sb="11" eb="13">
      <t>チョウメ</t>
    </rPh>
    <phoneticPr fontId="3"/>
  </si>
  <si>
    <t>NACCS:  3FW35</t>
    <phoneticPr fontId="3"/>
  </si>
  <si>
    <t>TEL: 078-302-0151</t>
    <phoneticPr fontId="3"/>
  </si>
  <si>
    <t>FAX: 078-302-0159</t>
    <phoneticPr fontId="3"/>
  </si>
  <si>
    <t>1027S</t>
  </si>
  <si>
    <r>
      <t xml:space="preserve">神戸 CFS
</t>
    </r>
    <r>
      <rPr>
        <b/>
        <sz val="24"/>
        <color rgb="FFFF0000"/>
        <rFont val="Meiryo UI"/>
        <family val="3"/>
        <charset val="128"/>
      </rPr>
      <t>11/18CFS CUTより</t>
    </r>
    <rPh sb="0" eb="2">
      <t>コウベ</t>
    </rPh>
    <phoneticPr fontId="4"/>
  </si>
  <si>
    <t>日東物流㈱
ポートアイランド物流センター 2 号倉庫</t>
    <rPh sb="0" eb="2">
      <t>ニットウ</t>
    </rPh>
    <rPh sb="2" eb="4">
      <t>ブツリュウ</t>
    </rPh>
    <rPh sb="14" eb="16">
      <t>ブツリュウ</t>
    </rPh>
    <rPh sb="23" eb="24">
      <t>ゴウ</t>
    </rPh>
    <rPh sb="24" eb="26">
      <t>ソウコ</t>
    </rPh>
    <phoneticPr fontId="15"/>
  </si>
  <si>
    <t>239S</t>
  </si>
  <si>
    <t>399S</t>
  </si>
  <si>
    <t>533S</t>
  </si>
  <si>
    <t>218S</t>
  </si>
  <si>
    <t>1028S</t>
  </si>
  <si>
    <t>268S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</si>
</sst>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6" formatCode="&quot;¥&quot;#,##0;[Red]&quot;¥&quot;\-#,##0"/>
    <numFmt numFmtId="8" formatCode="&quot;¥&quot;#,##0.00;[Red]&quot;¥&quot;\-#,##0.00"/>
    <numFmt numFmtId="176" formatCode="yyyy/m/d;@"/>
    <numFmt numFmtId="177" formatCode="m/d;@"/>
    <numFmt numFmtId="178" formatCode="\$#,##0\ ;\(\$#,##0\)"/>
    <numFmt numFmtId="179" formatCode="&quot;VND&quot;#,##0_);[Red]\(&quot;VND&quot;#,##0\)"/>
    <numFmt numFmtId="180" formatCode="&quot;¥&quot;#,##0;[Red]&quot;¥&quot;&quot;¥&quot;\-#,##0"/>
    <numFmt numFmtId="181" formatCode="&quot;¥&quot;#,##0.00;[Red]&quot;¥&quot;&quot;¥&quot;&quot;¥&quot;&quot;¥&quot;&quot;¥&quot;&quot;¥&quot;\-#,##0.00"/>
  </numFmts>
  <fonts count="44">
    <font>
      <sz val="11"/>
      <color theme="1"/>
      <name val="Segoe UI"/>
      <family val="2"/>
      <charset val="128"/>
    </font>
    <font>
      <sz val="11"/>
      <name val="ＭＳ Ｐゴシック"/>
      <family val="3"/>
      <charset val="128"/>
    </font>
    <font>
      <b/>
      <sz val="60"/>
      <color theme="0"/>
      <name val="Meiryo UI"/>
      <family val="3"/>
      <charset val="128"/>
    </font>
    <font>
      <sz val="6"/>
      <name val="Segoe UI"/>
      <family val="2"/>
      <charset val="128"/>
    </font>
    <font>
      <sz val="6"/>
      <name val="ＭＳ Ｐゴシック"/>
      <family val="2"/>
      <charset val="128"/>
      <scheme val="minor"/>
    </font>
    <font>
      <b/>
      <sz val="36"/>
      <color theme="0"/>
      <name val="Meiryo UI"/>
      <family val="3"/>
      <charset val="128"/>
    </font>
    <font>
      <b/>
      <sz val="22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sz val="11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6"/>
      <name val="Meiryo UI"/>
      <family val="3"/>
      <charset val="128"/>
    </font>
    <font>
      <b/>
      <sz val="28"/>
      <name val="Meiryo UI"/>
      <family val="3"/>
      <charset val="128"/>
    </font>
    <font>
      <sz val="12"/>
      <name val="Meiryo UI"/>
      <family val="3"/>
      <charset val="128"/>
    </font>
    <font>
      <sz val="20"/>
      <name val="Meiryo UI"/>
      <family val="3"/>
      <charset val="128"/>
    </font>
    <font>
      <i/>
      <sz val="12"/>
      <name val="ＭＳ Ｐゴシック"/>
      <family val="3"/>
      <charset val="128"/>
    </font>
    <font>
      <i/>
      <sz val="12"/>
      <name val="Meiryo UI"/>
      <family val="3"/>
      <charset val="128"/>
    </font>
    <font>
      <sz val="18"/>
      <color indexed="9"/>
      <name val="Meiryo UI"/>
      <family val="3"/>
      <charset val="128"/>
    </font>
    <font>
      <b/>
      <sz val="26"/>
      <name val="Meiryo UI"/>
      <family val="3"/>
      <charset val="128"/>
    </font>
    <font>
      <b/>
      <sz val="16"/>
      <name val="Meiryo UI"/>
      <family val="3"/>
      <charset val="128"/>
    </font>
    <font>
      <sz val="26"/>
      <name val="Meiryo UI"/>
      <family val="3"/>
      <charset val="128"/>
    </font>
    <font>
      <sz val="26"/>
      <color theme="1"/>
      <name val="Meiryo UI"/>
      <family val="3"/>
      <charset val="128"/>
    </font>
    <font>
      <sz val="16"/>
      <color theme="1"/>
      <name val="Meiryo UI"/>
      <family val="3"/>
      <charset val="128"/>
    </font>
    <font>
      <sz val="24"/>
      <color theme="1"/>
      <name val="Meiryo UI"/>
      <family val="3"/>
      <charset val="128"/>
    </font>
    <font>
      <sz val="24"/>
      <name val="Meiryo UI"/>
      <family val="3"/>
      <charset val="128"/>
    </font>
    <font>
      <sz val="6"/>
      <name val="ＭＳ Ｐゴシック"/>
      <family val="3"/>
      <charset val="128"/>
    </font>
    <font>
      <b/>
      <sz val="24"/>
      <name val="Meiryo UI"/>
      <family val="3"/>
      <charset val="128"/>
    </font>
    <font>
      <sz val="11"/>
      <name val="ＭＳ ゴシック"/>
      <family val="3"/>
      <charset val="128"/>
    </font>
    <font>
      <sz val="10"/>
      <name val="Arial"/>
      <family val="2"/>
    </font>
    <font>
      <u/>
      <sz val="10"/>
      <color indexed="36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u/>
      <sz val="10"/>
      <color indexed="12"/>
      <name val="Arial"/>
      <family val="2"/>
    </font>
    <font>
      <sz val="10"/>
      <name val="VNtimes new roman"/>
      <family val="1"/>
    </font>
    <font>
      <sz val="12"/>
      <name val="新細明體"/>
      <family val="3"/>
      <charset val="255"/>
    </font>
    <font>
      <sz val="14"/>
      <name val="뼻뮝"/>
      <family val="3"/>
      <charset val="255"/>
    </font>
    <font>
      <sz val="12"/>
      <name val="뼻뮝"/>
      <family val="3"/>
      <charset val="255"/>
    </font>
    <font>
      <sz val="12"/>
      <name val="바탕체"/>
      <family val="3"/>
      <charset val="255"/>
    </font>
    <font>
      <sz val="10"/>
      <name val="굴림체"/>
      <family val="3"/>
      <charset val="255"/>
    </font>
    <font>
      <sz val="24"/>
      <color rgb="FFFF0000"/>
      <name val="Meiryo UI"/>
      <family val="3"/>
      <charset val="128"/>
    </font>
    <font>
      <b/>
      <sz val="24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b/>
      <sz val="12"/>
      <color theme="1"/>
      <name val="Meiryo UI"/>
      <family val="3"/>
      <charset val="128"/>
    </font>
    <font>
      <b/>
      <sz val="24"/>
      <color rgb="FFFF0000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</borders>
  <cellStyleXfs count="27">
    <xf numFmtId="0" fontId="0" fillId="0" borderId="0">
      <alignment vertical="center"/>
    </xf>
    <xf numFmtId="0" fontId="1" fillId="0" borderId="0"/>
    <xf numFmtId="0" fontId="1" fillId="0" borderId="0"/>
    <xf numFmtId="0" fontId="27" fillId="0" borderId="0">
      <alignment vertical="center"/>
    </xf>
    <xf numFmtId="3" fontId="28" fillId="0" borderId="0" applyFont="0" applyFill="0" applyBorder="0" applyAlignment="0" applyProtection="0"/>
    <xf numFmtId="178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2" fontId="28" fillId="0" borderId="0" applyFont="0" applyFill="0" applyBorder="0" applyAlignment="0" applyProtection="0"/>
    <xf numFmtId="0" fontId="29" fillId="0" borderId="0" applyNumberFormat="0" applyFill="0" applyBorder="0" applyAlignment="0" applyProtection="0">
      <alignment vertical="top"/>
      <protection locked="0"/>
    </xf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>
      <alignment vertical="top"/>
      <protection locked="0"/>
    </xf>
    <xf numFmtId="179" fontId="33" fillId="0" borderId="0"/>
    <xf numFmtId="0" fontId="28" fillId="0" borderId="10" applyNumberFormat="0" applyFont="0" applyFill="0" applyAlignment="0" applyProtection="0"/>
    <xf numFmtId="16" fontId="34" fillId="0" borderId="0"/>
    <xf numFmtId="40" fontId="35" fillId="0" borderId="0" applyFont="0" applyFill="0" applyBorder="0" applyAlignment="0" applyProtection="0"/>
    <xf numFmtId="38" fontId="35" fillId="0" borderId="0" applyFont="0" applyFill="0" applyBorder="0" applyAlignment="0" applyProtection="0"/>
    <xf numFmtId="0" fontId="1" fillId="0" borderId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10" fontId="28" fillId="0" borderId="0" applyFont="0" applyFill="0" applyBorder="0" applyAlignment="0" applyProtection="0"/>
    <xf numFmtId="0" fontId="36" fillId="0" borderId="0"/>
    <xf numFmtId="180" fontId="28" fillId="0" borderId="0" applyFont="0" applyFill="0" applyBorder="0" applyAlignment="0" applyProtection="0"/>
    <xf numFmtId="181" fontId="28" fillId="0" borderId="0" applyFont="0" applyFill="0" applyBorder="0" applyAlignment="0" applyProtection="0"/>
    <xf numFmtId="8" fontId="37" fillId="0" borderId="0" applyFont="0" applyFill="0" applyBorder="0" applyAlignment="0" applyProtection="0"/>
    <xf numFmtId="6" fontId="37" fillId="0" borderId="0" applyFont="0" applyFill="0" applyBorder="0" applyAlignment="0" applyProtection="0"/>
    <xf numFmtId="0" fontId="38" fillId="0" borderId="0"/>
  </cellStyleXfs>
  <cellXfs count="100">
    <xf numFmtId="0" fontId="0" fillId="0" borderId="0" xfId="0">
      <alignment vertical="center"/>
    </xf>
    <xf numFmtId="0" fontId="2" fillId="2" borderId="0" xfId="1" applyFont="1" applyFill="1" applyAlignment="1">
      <alignment vertical="center"/>
    </xf>
    <xf numFmtId="0" fontId="5" fillId="2" borderId="0" xfId="1" applyFont="1" applyFill="1" applyAlignment="1">
      <alignment vertical="center" wrapText="1"/>
    </xf>
    <xf numFmtId="0" fontId="8" fillId="0" borderId="0" xfId="1" applyFont="1" applyAlignment="1"/>
    <xf numFmtId="0" fontId="8" fillId="0" borderId="0" xfId="1" applyFont="1"/>
    <xf numFmtId="0" fontId="9" fillId="0" borderId="0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12" fillId="0" borderId="0" xfId="1" applyFont="1" applyFill="1" applyAlignment="1">
      <alignment horizontal="left" vertical="center"/>
    </xf>
    <xf numFmtId="0" fontId="13" fillId="0" borderId="0" xfId="1" applyFont="1" applyFill="1" applyAlignment="1">
      <alignment horizontal="center" vertical="center"/>
    </xf>
    <xf numFmtId="0" fontId="11" fillId="0" borderId="0" xfId="1" applyFont="1" applyAlignment="1"/>
    <xf numFmtId="0" fontId="14" fillId="0" borderId="0" xfId="1" applyFont="1" applyAlignment="1">
      <alignment horizontal="right" vertical="center"/>
    </xf>
    <xf numFmtId="0" fontId="16" fillId="0" borderId="0" xfId="1" applyFont="1" applyFill="1" applyAlignment="1">
      <alignment horizontal="center" vertical="center"/>
    </xf>
    <xf numFmtId="0" fontId="17" fillId="0" borderId="0" xfId="1" applyFont="1" applyFill="1" applyAlignment="1"/>
    <xf numFmtId="0" fontId="19" fillId="0" borderId="0" xfId="1" applyNumberFormat="1" applyFont="1" applyFill="1" applyBorder="1" applyAlignment="1">
      <alignment horizontal="center" vertical="center"/>
    </xf>
    <xf numFmtId="0" fontId="13" fillId="0" borderId="0" xfId="1" applyFont="1" applyFill="1" applyAlignment="1">
      <alignment vertical="center"/>
    </xf>
    <xf numFmtId="0" fontId="22" fillId="0" borderId="0" xfId="1" applyFont="1" applyFill="1" applyBorder="1" applyAlignment="1">
      <alignment horizontal="center" vertical="center"/>
    </xf>
    <xf numFmtId="0" fontId="8" fillId="0" borderId="0" xfId="1" applyNumberFormat="1" applyFont="1" applyFill="1" applyBorder="1" applyAlignment="1">
      <alignment horizontal="center" vertical="center"/>
    </xf>
    <xf numFmtId="49" fontId="23" fillId="0" borderId="0" xfId="1" applyNumberFormat="1" applyFont="1" applyFill="1" applyBorder="1" applyAlignment="1" applyProtection="1">
      <alignment horizontal="center" vertical="center"/>
      <protection locked="0"/>
    </xf>
    <xf numFmtId="0" fontId="24" fillId="0" borderId="0" xfId="1" applyFont="1" applyFill="1" applyAlignment="1">
      <alignment vertical="center"/>
    </xf>
    <xf numFmtId="0" fontId="13" fillId="0" borderId="0" xfId="1" applyFont="1" applyFill="1" applyBorder="1" applyAlignment="1">
      <alignment vertical="center"/>
    </xf>
    <xf numFmtId="0" fontId="20" fillId="0" borderId="5" xfId="1" applyFont="1" applyBorder="1" applyAlignment="1">
      <alignment horizontal="center" vertical="center"/>
    </xf>
    <xf numFmtId="0" fontId="19" fillId="0" borderId="0" xfId="1" applyFont="1" applyAlignment="1">
      <alignment vertical="center"/>
    </xf>
    <xf numFmtId="0" fontId="19" fillId="0" borderId="0" xfId="1" applyFont="1" applyFill="1" applyAlignment="1">
      <alignment vertical="center"/>
    </xf>
    <xf numFmtId="0" fontId="8" fillId="0" borderId="0" xfId="1" applyFont="1" applyAlignment="1">
      <alignment vertical="center"/>
    </xf>
    <xf numFmtId="0" fontId="8" fillId="0" borderId="0" xfId="1" applyFont="1" applyBorder="1" applyAlignment="1">
      <alignment vertical="center"/>
    </xf>
    <xf numFmtId="0" fontId="8" fillId="0" borderId="0" xfId="2" applyFont="1" applyBorder="1" applyAlignment="1">
      <alignment horizontal="center" vertical="center"/>
    </xf>
    <xf numFmtId="0" fontId="13" fillId="0" borderId="0" xfId="1" applyFont="1" applyFill="1" applyBorder="1" applyAlignment="1">
      <alignment horizontal="center" vertical="center"/>
    </xf>
    <xf numFmtId="0" fontId="14" fillId="0" borderId="0" xfId="1" applyFont="1" applyBorder="1" applyAlignment="1">
      <alignment horizontal="right" vertical="center"/>
    </xf>
    <xf numFmtId="0" fontId="6" fillId="2" borderId="0" xfId="1" applyFont="1" applyFill="1" applyAlignment="1">
      <alignment vertical="center" wrapText="1"/>
    </xf>
    <xf numFmtId="177" fontId="23" fillId="0" borderId="0" xfId="1" applyNumberFormat="1" applyFont="1" applyFill="1" applyBorder="1" applyAlignment="1" applyProtection="1">
      <alignment horizontal="center" vertical="center"/>
      <protection locked="0"/>
    </xf>
    <xf numFmtId="0" fontId="14" fillId="0" borderId="0" xfId="1" applyFont="1" applyBorder="1" applyAlignment="1">
      <alignment horizontal="left" vertical="center"/>
    </xf>
    <xf numFmtId="0" fontId="24" fillId="0" borderId="0" xfId="1" applyFont="1" applyFill="1" applyBorder="1" applyAlignment="1">
      <alignment horizontal="left" vertical="center" indent="2"/>
    </xf>
    <xf numFmtId="0" fontId="24" fillId="0" borderId="0" xfId="1" applyFont="1" applyFill="1" applyBorder="1" applyAlignment="1">
      <alignment horizontal="center" vertical="center"/>
    </xf>
    <xf numFmtId="0" fontId="39" fillId="0" borderId="0" xfId="1" applyFont="1" applyBorder="1" applyAlignment="1">
      <alignment horizontal="left" vertical="center"/>
    </xf>
    <xf numFmtId="0" fontId="7" fillId="2" borderId="0" xfId="1" applyFont="1" applyFill="1" applyAlignment="1">
      <alignment vertical="center" wrapText="1"/>
    </xf>
    <xf numFmtId="177" fontId="24" fillId="0" borderId="0" xfId="1" applyNumberFormat="1" applyFont="1" applyFill="1" applyBorder="1" applyAlignment="1">
      <alignment horizontal="center" vertical="center"/>
    </xf>
    <xf numFmtId="0" fontId="24" fillId="0" borderId="14" xfId="1" applyFont="1" applyFill="1" applyBorder="1" applyAlignment="1">
      <alignment horizontal="center" vertical="center"/>
    </xf>
    <xf numFmtId="177" fontId="23" fillId="0" borderId="14" xfId="1" applyNumberFormat="1" applyFont="1" applyFill="1" applyBorder="1" applyAlignment="1" applyProtection="1">
      <alignment horizontal="center" vertical="center"/>
      <protection locked="0"/>
    </xf>
    <xf numFmtId="177" fontId="24" fillId="0" borderId="14" xfId="1" applyNumberFormat="1" applyFont="1" applyFill="1" applyBorder="1" applyAlignment="1">
      <alignment horizontal="center" vertical="center"/>
    </xf>
    <xf numFmtId="177" fontId="23" fillId="0" borderId="16" xfId="1" applyNumberFormat="1" applyFont="1" applyFill="1" applyBorder="1" applyAlignment="1" applyProtection="1">
      <alignment horizontal="center" vertical="center"/>
      <protection locked="0"/>
    </xf>
    <xf numFmtId="0" fontId="24" fillId="0" borderId="23" xfId="1" applyFont="1" applyFill="1" applyBorder="1" applyAlignment="1">
      <alignment horizontal="center" vertical="center"/>
    </xf>
    <xf numFmtId="177" fontId="23" fillId="0" borderId="23" xfId="1" applyNumberFormat="1" applyFont="1" applyFill="1" applyBorder="1" applyAlignment="1" applyProtection="1">
      <alignment horizontal="center" vertical="center"/>
      <protection locked="0"/>
    </xf>
    <xf numFmtId="177" fontId="24" fillId="0" borderId="23" xfId="1" applyNumberFormat="1" applyFont="1" applyFill="1" applyBorder="1" applyAlignment="1">
      <alignment horizontal="center" vertical="center"/>
    </xf>
    <xf numFmtId="177" fontId="23" fillId="0" borderId="24" xfId="1" applyNumberFormat="1" applyFont="1" applyFill="1" applyBorder="1" applyAlignment="1" applyProtection="1">
      <alignment horizontal="center" vertical="center"/>
      <protection locked="0"/>
    </xf>
    <xf numFmtId="0" fontId="40" fillId="0" borderId="10" xfId="1" applyFont="1" applyFill="1" applyBorder="1" applyAlignment="1">
      <alignment vertical="center"/>
    </xf>
    <xf numFmtId="0" fontId="41" fillId="0" borderId="10" xfId="1" applyFont="1" applyBorder="1" applyAlignment="1">
      <alignment vertical="center"/>
    </xf>
    <xf numFmtId="0" fontId="40" fillId="0" borderId="11" xfId="1" applyFont="1" applyFill="1" applyBorder="1" applyAlignment="1">
      <alignment horizontal="right" vertical="center"/>
    </xf>
    <xf numFmtId="0" fontId="42" fillId="0" borderId="0" xfId="1" applyFont="1" applyFill="1" applyBorder="1" applyAlignment="1">
      <alignment vertical="center"/>
    </xf>
    <xf numFmtId="0" fontId="41" fillId="0" borderId="0" xfId="1" applyFont="1" applyBorder="1"/>
    <xf numFmtId="0" fontId="40" fillId="0" borderId="21" xfId="1" applyFont="1" applyFill="1" applyBorder="1" applyAlignment="1">
      <alignment horizontal="right" vertical="center"/>
    </xf>
    <xf numFmtId="0" fontId="20" fillId="3" borderId="26" xfId="1" applyNumberFormat="1" applyFont="1" applyFill="1" applyBorder="1" applyAlignment="1">
      <alignment vertical="center"/>
    </xf>
    <xf numFmtId="0" fontId="24" fillId="0" borderId="19" xfId="1" applyFont="1" applyFill="1" applyBorder="1" applyAlignment="1">
      <alignment horizontal="center" vertical="center"/>
    </xf>
    <xf numFmtId="177" fontId="23" fillId="0" borderId="19" xfId="1" applyNumberFormat="1" applyFont="1" applyFill="1" applyBorder="1" applyAlignment="1" applyProtection="1">
      <alignment horizontal="center" vertical="center"/>
      <protection locked="0"/>
    </xf>
    <xf numFmtId="177" fontId="24" fillId="0" borderId="19" xfId="1" applyNumberFormat="1" applyFont="1" applyFill="1" applyBorder="1" applyAlignment="1">
      <alignment horizontal="center" vertical="center"/>
    </xf>
    <xf numFmtId="177" fontId="23" fillId="0" borderId="20" xfId="1" applyNumberFormat="1" applyFont="1" applyFill="1" applyBorder="1" applyAlignment="1" applyProtection="1">
      <alignment horizontal="center" vertical="center"/>
      <protection locked="0"/>
    </xf>
    <xf numFmtId="177" fontId="23" fillId="0" borderId="18" xfId="1" applyNumberFormat="1" applyFont="1" applyFill="1" applyBorder="1" applyAlignment="1" applyProtection="1">
      <alignment horizontal="left" vertical="center"/>
      <protection locked="0"/>
    </xf>
    <xf numFmtId="177" fontId="23" fillId="0" borderId="15" xfId="1" applyNumberFormat="1" applyFont="1" applyFill="1" applyBorder="1" applyAlignment="1" applyProtection="1">
      <alignment horizontal="left" vertical="center"/>
      <protection locked="0"/>
    </xf>
    <xf numFmtId="177" fontId="23" fillId="0" borderId="22" xfId="1" applyNumberFormat="1" applyFont="1" applyFill="1" applyBorder="1" applyAlignment="1" applyProtection="1">
      <alignment horizontal="left" vertical="center"/>
      <protection locked="0"/>
    </xf>
    <xf numFmtId="0" fontId="13" fillId="0" borderId="0" xfId="1" applyFont="1" applyBorder="1" applyAlignment="1">
      <alignment horizontal="center" vertical="center"/>
    </xf>
    <xf numFmtId="0" fontId="26" fillId="0" borderId="5" xfId="1" applyFont="1" applyFill="1" applyBorder="1" applyAlignment="1">
      <alignment horizontal="center" vertical="center" wrapText="1"/>
    </xf>
    <xf numFmtId="0" fontId="26" fillId="0" borderId="13" xfId="1" applyFont="1" applyFill="1" applyBorder="1" applyAlignment="1">
      <alignment horizontal="center" vertical="center" wrapText="1"/>
    </xf>
    <xf numFmtId="0" fontId="40" fillId="0" borderId="2" xfId="1" applyFont="1" applyFill="1" applyBorder="1" applyAlignment="1">
      <alignment horizontal="center" vertical="center" wrapText="1"/>
    </xf>
    <xf numFmtId="0" fontId="40" fillId="0" borderId="12" xfId="1" applyFont="1" applyFill="1" applyBorder="1" applyAlignment="1">
      <alignment horizontal="center" vertical="center" wrapText="1"/>
    </xf>
    <xf numFmtId="0" fontId="40" fillId="0" borderId="3" xfId="1" applyFont="1" applyFill="1" applyBorder="1" applyAlignment="1">
      <alignment horizontal="center" vertical="center" wrapText="1"/>
    </xf>
    <xf numFmtId="0" fontId="40" fillId="0" borderId="1" xfId="1" applyFont="1" applyFill="1" applyBorder="1" applyAlignment="1">
      <alignment horizontal="center" vertical="center" wrapText="1"/>
    </xf>
    <xf numFmtId="0" fontId="40" fillId="0" borderId="2" xfId="1" applyFont="1" applyFill="1" applyBorder="1" applyAlignment="1">
      <alignment horizontal="left" vertical="center" wrapText="1"/>
    </xf>
    <xf numFmtId="0" fontId="40" fillId="0" borderId="12" xfId="1" applyFont="1" applyFill="1" applyBorder="1" applyAlignment="1">
      <alignment horizontal="left" vertical="center" wrapText="1"/>
    </xf>
    <xf numFmtId="0" fontId="40" fillId="0" borderId="3" xfId="1" applyFont="1" applyBorder="1" applyAlignment="1">
      <alignment horizontal="left" vertical="center" wrapText="1"/>
    </xf>
    <xf numFmtId="0" fontId="40" fillId="0" borderId="1" xfId="1" applyFont="1" applyBorder="1" applyAlignment="1">
      <alignment horizontal="left" vertical="center" wrapText="1"/>
    </xf>
    <xf numFmtId="0" fontId="40" fillId="0" borderId="1" xfId="1" applyFont="1" applyFill="1" applyBorder="1" applyAlignment="1">
      <alignment horizontal="center" vertical="center"/>
    </xf>
    <xf numFmtId="0" fontId="40" fillId="0" borderId="4" xfId="1" applyFont="1" applyFill="1" applyBorder="1" applyAlignment="1">
      <alignment horizontal="center" vertical="center"/>
    </xf>
    <xf numFmtId="176" fontId="14" fillId="0" borderId="0" xfId="1" applyNumberFormat="1" applyFont="1" applyFill="1" applyBorder="1" applyAlignment="1">
      <alignment horizontal="center" vertical="center"/>
    </xf>
    <xf numFmtId="0" fontId="6" fillId="2" borderId="0" xfId="1" applyFont="1" applyFill="1" applyAlignment="1">
      <alignment horizontal="center" vertical="center" wrapText="1"/>
    </xf>
    <xf numFmtId="0" fontId="18" fillId="3" borderId="19" xfId="1" applyFont="1" applyFill="1" applyBorder="1" applyAlignment="1">
      <alignment horizontal="center" vertical="center"/>
    </xf>
    <xf numFmtId="0" fontId="18" fillId="3" borderId="20" xfId="1" applyFont="1" applyFill="1" applyBorder="1" applyAlignment="1">
      <alignment horizontal="center" vertical="center"/>
    </xf>
    <xf numFmtId="0" fontId="20" fillId="3" borderId="14" xfId="1" applyNumberFormat="1" applyFont="1" applyFill="1" applyBorder="1" applyAlignment="1">
      <alignment horizontal="center" vertical="center"/>
    </xf>
    <xf numFmtId="0" fontId="21" fillId="3" borderId="14" xfId="1" applyFont="1" applyFill="1" applyBorder="1" applyAlignment="1">
      <alignment horizontal="center" vertical="center"/>
    </xf>
    <xf numFmtId="0" fontId="21" fillId="3" borderId="16" xfId="1" applyFont="1" applyFill="1" applyBorder="1" applyAlignment="1">
      <alignment horizontal="center" vertical="center"/>
    </xf>
    <xf numFmtId="0" fontId="18" fillId="3" borderId="19" xfId="1" applyNumberFormat="1" applyFont="1" applyFill="1" applyBorder="1" applyAlignment="1">
      <alignment horizontal="center" vertical="center"/>
    </xf>
    <xf numFmtId="0" fontId="20" fillId="3" borderId="14" xfId="1" applyNumberFormat="1" applyFont="1" applyFill="1" applyBorder="1" applyAlignment="1">
      <alignment horizontal="center" vertical="center" wrapText="1"/>
    </xf>
    <xf numFmtId="0" fontId="14" fillId="3" borderId="26" xfId="1" applyFont="1" applyFill="1" applyBorder="1" applyAlignment="1">
      <alignment horizontal="center" vertical="center"/>
    </xf>
    <xf numFmtId="0" fontId="14" fillId="3" borderId="27" xfId="1" applyFont="1" applyFill="1" applyBorder="1" applyAlignment="1">
      <alignment horizontal="center" vertical="center"/>
    </xf>
    <xf numFmtId="0" fontId="26" fillId="0" borderId="17" xfId="1" applyFont="1" applyBorder="1" applyAlignment="1">
      <alignment horizontal="center" vertical="center" wrapText="1"/>
    </xf>
    <xf numFmtId="0" fontId="26" fillId="0" borderId="13" xfId="1" applyFont="1" applyBorder="1" applyAlignment="1">
      <alignment horizontal="center" vertical="center"/>
    </xf>
    <xf numFmtId="0" fontId="18" fillId="3" borderId="18" xfId="1" applyNumberFormat="1" applyFont="1" applyFill="1" applyBorder="1" applyAlignment="1">
      <alignment horizontal="center" vertical="center" wrapText="1"/>
    </xf>
    <xf numFmtId="0" fontId="18" fillId="3" borderId="15" xfId="1" applyNumberFormat="1" applyFont="1" applyFill="1" applyBorder="1" applyAlignment="1">
      <alignment horizontal="center" vertical="center" wrapText="1"/>
    </xf>
    <xf numFmtId="0" fontId="18" fillId="3" borderId="25" xfId="1" applyNumberFormat="1" applyFont="1" applyFill="1" applyBorder="1" applyAlignment="1">
      <alignment horizontal="center" vertical="center" wrapText="1"/>
    </xf>
    <xf numFmtId="0" fontId="18" fillId="3" borderId="14" xfId="1" applyNumberFormat="1" applyFont="1" applyFill="1" applyBorder="1" applyAlignment="1">
      <alignment horizontal="center" vertical="center"/>
    </xf>
    <xf numFmtId="0" fontId="18" fillId="3" borderId="26" xfId="1" applyNumberFormat="1" applyFont="1" applyFill="1" applyBorder="1" applyAlignment="1">
      <alignment horizontal="center" vertical="center"/>
    </xf>
    <xf numFmtId="0" fontId="20" fillId="3" borderId="26" xfId="1" applyNumberFormat="1" applyFont="1" applyFill="1" applyBorder="1" applyAlignment="1">
      <alignment horizontal="center" vertical="center"/>
    </xf>
    <xf numFmtId="0" fontId="14" fillId="3" borderId="26" xfId="1" applyNumberFormat="1" applyFont="1" applyFill="1" applyBorder="1" applyAlignment="1">
      <alignment horizontal="center" vertical="center"/>
    </xf>
    <xf numFmtId="0" fontId="20" fillId="0" borderId="6" xfId="1" applyFont="1" applyBorder="1" applyAlignment="1">
      <alignment horizontal="center" vertical="center"/>
    </xf>
    <xf numFmtId="0" fontId="20" fillId="0" borderId="7" xfId="1" applyFont="1" applyBorder="1" applyAlignment="1">
      <alignment horizontal="center" vertical="center"/>
    </xf>
    <xf numFmtId="0" fontId="40" fillId="0" borderId="9" xfId="1" applyFont="1" applyBorder="1" applyAlignment="1">
      <alignment horizontal="center" vertical="center" wrapText="1"/>
    </xf>
    <xf numFmtId="0" fontId="40" fillId="0" borderId="10" xfId="1" applyFont="1" applyBorder="1" applyAlignment="1">
      <alignment horizontal="center" vertical="center" wrapText="1"/>
    </xf>
    <xf numFmtId="0" fontId="40" fillId="0" borderId="3" xfId="1" applyFont="1" applyBorder="1" applyAlignment="1">
      <alignment horizontal="center" vertical="center" wrapText="1"/>
    </xf>
    <xf numFmtId="0" fontId="40" fillId="0" borderId="1" xfId="1" applyFont="1" applyBorder="1" applyAlignment="1">
      <alignment horizontal="center" vertical="center" wrapText="1"/>
    </xf>
    <xf numFmtId="0" fontId="20" fillId="0" borderId="8" xfId="1" applyFont="1" applyBorder="1" applyAlignment="1">
      <alignment horizontal="center" vertical="center"/>
    </xf>
    <xf numFmtId="0" fontId="40" fillId="0" borderId="9" xfId="1" applyFont="1" applyBorder="1" applyAlignment="1">
      <alignment horizontal="left" vertical="center" wrapText="1"/>
    </xf>
    <xf numFmtId="0" fontId="40" fillId="0" borderId="10" xfId="1" applyFont="1" applyBorder="1" applyAlignment="1">
      <alignment horizontal="left" vertical="center" wrapText="1"/>
    </xf>
  </cellXfs>
  <cellStyles count="27">
    <cellStyle name="Comma0" xfId="4"/>
    <cellStyle name="Currency0" xfId="5"/>
    <cellStyle name="Date" xfId="6"/>
    <cellStyle name="Fixed" xfId="7"/>
    <cellStyle name="Followed Hyperlink" xfId="8"/>
    <cellStyle name="Heading 1" xfId="9"/>
    <cellStyle name="Heading 2" xfId="10"/>
    <cellStyle name="Hyperlink" xfId="11"/>
    <cellStyle name="Normal - Style1" xfId="12"/>
    <cellStyle name="Total" xfId="13"/>
    <cellStyle name="一般_MONTHLY SCHEDULE" xfId="14"/>
    <cellStyle name="똿뗦먛귟 [0.00]_PRODUCT DETAIL Q1" xfId="15"/>
    <cellStyle name="똿뗦먛귟_PRODUCT DETAIL Q1" xfId="16"/>
    <cellStyle name="標準" xfId="0" builtinId="0"/>
    <cellStyle name="標準 2" xfId="1"/>
    <cellStyle name="標準 3" xfId="17"/>
    <cellStyle name="標準 4" xfId="3"/>
    <cellStyle name="標準_Sheet1" xfId="2"/>
    <cellStyle name="믅됞 [0.00]_PRODUCT DETAIL Q1" xfId="18"/>
    <cellStyle name="믅됞_PRODUCT DETAIL Q1" xfId="19"/>
    <cellStyle name="백분율_HOBONG" xfId="20"/>
    <cellStyle name="뷭?_BOOKSHIP" xfId="21"/>
    <cellStyle name="콤마 [0]_1202" xfId="22"/>
    <cellStyle name="콤마_1202" xfId="23"/>
    <cellStyle name="통화 [0]_1202" xfId="24"/>
    <cellStyle name="통화_1202" xfId="25"/>
    <cellStyle name="표준_(정보부문)월별인원계획" xf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143000" cy="908761"/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8761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877011"/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877011"/>
        </a:xfrm>
        <a:prstGeom prst="rect">
          <a:avLst/>
        </a:prstGeom>
      </xdr:spPr>
    </xdr:pic>
    <xdr:clientData/>
  </xdr:oneCellAnchor>
  <xdr:twoCellAnchor editAs="absolute">
    <xdr:from>
      <xdr:col>13</xdr:col>
      <xdr:colOff>1269853</xdr:colOff>
      <xdr:row>14</xdr:row>
      <xdr:rowOff>19484</xdr:rowOff>
    </xdr:from>
    <xdr:to>
      <xdr:col>19</xdr:col>
      <xdr:colOff>626914</xdr:colOff>
      <xdr:row>26</xdr:row>
      <xdr:rowOff>231632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19510228" y="9115859"/>
          <a:ext cx="7048499" cy="8879898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/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大阪海運営業所扱い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oneCellAnchor>
    <xdr:from>
      <xdr:col>14</xdr:col>
      <xdr:colOff>309563</xdr:colOff>
      <xdr:row>3</xdr:row>
      <xdr:rowOff>452438</xdr:rowOff>
    </xdr:from>
    <xdr:ext cx="4357687" cy="6123548"/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026313" y="2547938"/>
          <a:ext cx="4357687" cy="6123548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8761"/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8761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303452" cy="1000125"/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303452" cy="1000125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2</xdr:row>
      <xdr:rowOff>18847</xdr:rowOff>
    </xdr:from>
    <xdr:to>
      <xdr:col>3</xdr:col>
      <xdr:colOff>381000</xdr:colOff>
      <xdr:row>3</xdr:row>
      <xdr:rowOff>0</xdr:rowOff>
    </xdr:to>
    <xdr:sp macro="" textlink="">
      <xdr:nvSpPr>
        <xdr:cNvPr id="13" name="角丸四角形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0" y="1257097"/>
          <a:ext cx="7548563" cy="838403"/>
        </a:xfrm>
        <a:prstGeom prst="round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1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</a:t>
          </a:r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Bangkok, Thailand</a:t>
          </a:r>
          <a:endParaRPr kumimoji="1" lang="en-US" altLang="ja-JP" sz="2400" b="1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ctr"/>
          <a:endParaRPr kumimoji="1" lang="en-US" altLang="ja-JP" sz="1600" b="1" baseline="0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655920</xdr:colOff>
      <xdr:row>20</xdr:row>
      <xdr:rowOff>279254</xdr:rowOff>
    </xdr:from>
    <xdr:ext cx="3368389" cy="2006746"/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655920" y="13661879"/>
          <a:ext cx="3368389" cy="2006746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oneCellAnchor>
    <xdr:from>
      <xdr:col>6</xdr:col>
      <xdr:colOff>1262060</xdr:colOff>
      <xdr:row>20</xdr:row>
      <xdr:rowOff>214313</xdr:rowOff>
    </xdr:from>
    <xdr:ext cx="5834066" cy="2507698"/>
    <xdr:pic>
      <xdr:nvPicPr>
        <xdr:cNvPr id="15" name="図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572873" y="13596938"/>
          <a:ext cx="5834066" cy="2507698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4" tint="0.59999389629810485"/>
  </sheetPr>
  <dimension ref="A1:JB34"/>
  <sheetViews>
    <sheetView tabSelected="1" view="pageBreakPreview" zoomScale="40" zoomScaleNormal="40" zoomScaleSheetLayoutView="40" zoomScalePageLayoutView="25" workbookViewId="0">
      <selection activeCell="N12" sqref="N12"/>
    </sheetView>
  </sheetViews>
  <sheetFormatPr defaultRowHeight="15.75"/>
  <cols>
    <col min="1" max="1" width="56" style="4" customWidth="1"/>
    <col min="2" max="2" width="21.875" style="4" customWidth="1"/>
    <col min="3" max="3" width="19.125" style="4" customWidth="1"/>
    <col min="4" max="4" width="9.125" style="4" customWidth="1"/>
    <col min="5" max="5" width="20.375" style="4" customWidth="1"/>
    <col min="6" max="6" width="9.125" style="4" customWidth="1"/>
    <col min="7" max="7" width="20.375" style="4" customWidth="1"/>
    <col min="8" max="8" width="8" style="4" customWidth="1"/>
    <col min="9" max="9" width="20.375" style="4" customWidth="1"/>
    <col min="10" max="10" width="9.875" style="4" customWidth="1"/>
    <col min="11" max="11" width="18.125" style="4" customWidth="1"/>
    <col min="12" max="12" width="7.875" style="4" customWidth="1"/>
    <col min="13" max="17" width="19.5" style="4" customWidth="1"/>
    <col min="18" max="18" width="9.75" style="4" customWidth="1"/>
    <col min="19" max="19" width="13.875" style="4" customWidth="1"/>
    <col min="20" max="20" width="12.375" style="4" customWidth="1"/>
    <col min="21" max="28" width="9.25" style="4" customWidth="1"/>
    <col min="29" max="29" width="8.125" style="4" customWidth="1"/>
    <col min="30" max="30" width="15.875" style="4" customWidth="1"/>
    <col min="31" max="16384" width="9" style="4"/>
  </cols>
  <sheetData>
    <row r="1" spans="1:20" s="3" customFormat="1" ht="78.75" customHeight="1">
      <c r="A1" s="1" t="s">
        <v>15</v>
      </c>
      <c r="B1" s="2"/>
      <c r="C1" s="2"/>
      <c r="D1" s="2"/>
      <c r="E1" s="2"/>
      <c r="F1" s="2"/>
      <c r="G1" s="2"/>
      <c r="H1" s="2"/>
      <c r="I1" s="2"/>
      <c r="J1" s="2"/>
      <c r="K1" s="28"/>
      <c r="L1" s="28"/>
      <c r="M1" s="72" t="s">
        <v>0</v>
      </c>
      <c r="N1" s="72"/>
      <c r="O1" s="72"/>
      <c r="P1" s="72"/>
      <c r="Q1" s="72"/>
      <c r="R1" s="34"/>
      <c r="S1" s="34"/>
      <c r="T1" s="34"/>
    </row>
    <row r="2" spans="1:20" ht="30" customHeight="1"/>
    <row r="3" spans="1:20" s="3" customFormat="1" ht="66.75" customHeight="1">
      <c r="A3" s="5"/>
      <c r="B3" s="6"/>
      <c r="C3" s="6"/>
      <c r="D3" s="6"/>
      <c r="E3" s="6"/>
      <c r="F3" s="6"/>
      <c r="G3" s="33"/>
      <c r="H3" s="6"/>
      <c r="I3" s="6"/>
      <c r="J3" s="6"/>
      <c r="K3" s="6"/>
      <c r="L3" s="6"/>
      <c r="M3" s="26"/>
      <c r="O3" s="27" t="s">
        <v>14</v>
      </c>
      <c r="P3" s="71">
        <v>45973</v>
      </c>
      <c r="Q3" s="71"/>
      <c r="R3" s="30" t="s">
        <v>16</v>
      </c>
    </row>
    <row r="4" spans="1:20" s="9" customFormat="1" ht="70.5" customHeight="1">
      <c r="A4" s="7" t="s">
        <v>13</v>
      </c>
      <c r="B4" s="8"/>
      <c r="C4" s="8"/>
      <c r="D4" s="8"/>
      <c r="E4" s="8"/>
      <c r="F4" s="8"/>
      <c r="J4" s="10"/>
      <c r="K4" s="71"/>
      <c r="L4" s="71"/>
      <c r="M4" s="11"/>
      <c r="N4" s="11"/>
      <c r="O4" s="11"/>
      <c r="P4" s="11"/>
      <c r="Q4" s="12"/>
      <c r="R4" s="11"/>
    </row>
    <row r="5" spans="1:20" s="14" customFormat="1" ht="38.25" customHeight="1">
      <c r="A5" s="84" t="s">
        <v>12</v>
      </c>
      <c r="B5" s="78" t="s">
        <v>1</v>
      </c>
      <c r="C5" s="78" t="s">
        <v>2</v>
      </c>
      <c r="D5" s="78"/>
      <c r="E5" s="78"/>
      <c r="F5" s="78"/>
      <c r="G5" s="78" t="s">
        <v>11</v>
      </c>
      <c r="H5" s="78"/>
      <c r="I5" s="78" t="s">
        <v>10</v>
      </c>
      <c r="J5" s="78"/>
      <c r="K5" s="73" t="s">
        <v>9</v>
      </c>
      <c r="L5" s="74"/>
      <c r="M5" s="13"/>
    </row>
    <row r="6" spans="1:20" s="14" customFormat="1" ht="38.25" customHeight="1">
      <c r="A6" s="85"/>
      <c r="B6" s="87"/>
      <c r="C6" s="75" t="s">
        <v>8</v>
      </c>
      <c r="D6" s="75"/>
      <c r="E6" s="79" t="s">
        <v>3</v>
      </c>
      <c r="F6" s="79"/>
      <c r="G6" s="79" t="s">
        <v>22</v>
      </c>
      <c r="H6" s="79"/>
      <c r="I6" s="79" t="s">
        <v>3</v>
      </c>
      <c r="J6" s="79"/>
      <c r="K6" s="76" t="s">
        <v>7</v>
      </c>
      <c r="L6" s="77"/>
      <c r="M6" s="15"/>
    </row>
    <row r="7" spans="1:20" s="14" customFormat="1" ht="38.25" customHeight="1">
      <c r="A7" s="85"/>
      <c r="B7" s="87"/>
      <c r="C7" s="75"/>
      <c r="D7" s="75"/>
      <c r="E7" s="79"/>
      <c r="F7" s="79"/>
      <c r="G7" s="79"/>
      <c r="H7" s="79"/>
      <c r="I7" s="79"/>
      <c r="J7" s="79"/>
      <c r="K7" s="76"/>
      <c r="L7" s="77"/>
      <c r="M7" s="15"/>
    </row>
    <row r="8" spans="1:20" s="14" customFormat="1" ht="38.25" customHeight="1">
      <c r="A8" s="85"/>
      <c r="B8" s="87"/>
      <c r="C8" s="75"/>
      <c r="D8" s="75"/>
      <c r="E8" s="79"/>
      <c r="F8" s="79"/>
      <c r="G8" s="79"/>
      <c r="H8" s="79"/>
      <c r="I8" s="79"/>
      <c r="J8" s="79"/>
      <c r="K8" s="76"/>
      <c r="L8" s="77"/>
      <c r="M8" s="15"/>
    </row>
    <row r="9" spans="1:20" s="14" customFormat="1" ht="38.25" customHeight="1">
      <c r="A9" s="86"/>
      <c r="B9" s="88"/>
      <c r="C9" s="50"/>
      <c r="D9" s="50"/>
      <c r="E9" s="50"/>
      <c r="F9" s="50"/>
      <c r="G9" s="89"/>
      <c r="H9" s="89"/>
      <c r="I9" s="90" t="s">
        <v>4</v>
      </c>
      <c r="J9" s="90"/>
      <c r="K9" s="80" t="s">
        <v>17</v>
      </c>
      <c r="L9" s="81"/>
      <c r="M9" s="16"/>
    </row>
    <row r="10" spans="1:20" s="18" customFormat="1" ht="55.5" customHeight="1">
      <c r="A10" s="55" t="s">
        <v>36</v>
      </c>
      <c r="B10" s="52" t="s">
        <v>44</v>
      </c>
      <c r="C10" s="52">
        <f t="shared" ref="C10:C13" si="0">E10</f>
        <v>45979</v>
      </c>
      <c r="D10" s="52" t="str">
        <f t="shared" ref="D10:D13" si="1">TEXT(C10,"aaa")</f>
        <v>火</v>
      </c>
      <c r="E10" s="52">
        <f>I10-2</f>
        <v>45979</v>
      </c>
      <c r="F10" s="52" t="str">
        <f t="shared" ref="F10:F13" si="2">TEXT(E10,"aaa")</f>
        <v>火</v>
      </c>
      <c r="G10" s="52">
        <v>45981</v>
      </c>
      <c r="H10" s="52" t="str">
        <f t="shared" ref="H10:H13" si="3">TEXT(G10,"aaa")</f>
        <v>木</v>
      </c>
      <c r="I10" s="53">
        <v>45981</v>
      </c>
      <c r="J10" s="51" t="str">
        <f t="shared" ref="J10:J13" si="4">TEXT(I10,"aaa")</f>
        <v>木</v>
      </c>
      <c r="K10" s="52">
        <f>I10+13</f>
        <v>45994</v>
      </c>
      <c r="L10" s="54" t="str">
        <f t="shared" ref="L10:L13" si="5">TEXT(K10,"aaa")</f>
        <v>水</v>
      </c>
      <c r="M10" s="17"/>
    </row>
    <row r="11" spans="1:20" s="18" customFormat="1" ht="55.5" customHeight="1">
      <c r="A11" s="56" t="s">
        <v>30</v>
      </c>
      <c r="B11" s="37" t="s">
        <v>47</v>
      </c>
      <c r="C11" s="37">
        <f t="shared" si="0"/>
        <v>45981</v>
      </c>
      <c r="D11" s="37" t="str">
        <f t="shared" si="1"/>
        <v>木</v>
      </c>
      <c r="E11" s="37">
        <f t="shared" ref="E11" si="6">G11-3</f>
        <v>45981</v>
      </c>
      <c r="F11" s="37" t="str">
        <f t="shared" si="2"/>
        <v>木</v>
      </c>
      <c r="G11" s="37">
        <f t="shared" ref="G11:G13" si="7">I11</f>
        <v>45984</v>
      </c>
      <c r="H11" s="37" t="str">
        <f t="shared" si="3"/>
        <v>日</v>
      </c>
      <c r="I11" s="38">
        <v>45984</v>
      </c>
      <c r="J11" s="36" t="str">
        <f t="shared" si="4"/>
        <v>日</v>
      </c>
      <c r="K11" s="37">
        <f t="shared" ref="K11" si="8">I11+10</f>
        <v>45994</v>
      </c>
      <c r="L11" s="39" t="str">
        <f t="shared" si="5"/>
        <v>水</v>
      </c>
      <c r="M11" s="17"/>
    </row>
    <row r="12" spans="1:20" s="18" customFormat="1" ht="55.5" customHeight="1">
      <c r="A12" s="56" t="s">
        <v>38</v>
      </c>
      <c r="B12" s="37" t="s">
        <v>39</v>
      </c>
      <c r="C12" s="37">
        <f t="shared" si="0"/>
        <v>45986</v>
      </c>
      <c r="D12" s="37" t="str">
        <f t="shared" si="1"/>
        <v>火</v>
      </c>
      <c r="E12" s="37">
        <f>I12-2</f>
        <v>45986</v>
      </c>
      <c r="F12" s="37" t="str">
        <f t="shared" si="2"/>
        <v>火</v>
      </c>
      <c r="G12" s="37">
        <f t="shared" si="7"/>
        <v>45988</v>
      </c>
      <c r="H12" s="37" t="str">
        <f t="shared" si="3"/>
        <v>木</v>
      </c>
      <c r="I12" s="38">
        <v>45988</v>
      </c>
      <c r="J12" s="36" t="str">
        <f t="shared" si="4"/>
        <v>木</v>
      </c>
      <c r="K12" s="37">
        <f>I12+13</f>
        <v>46001</v>
      </c>
      <c r="L12" s="39" t="str">
        <f t="shared" si="5"/>
        <v>水</v>
      </c>
      <c r="M12" s="17"/>
    </row>
    <row r="13" spans="1:20" s="18" customFormat="1" ht="55.5" customHeight="1">
      <c r="A13" s="56" t="s">
        <v>34</v>
      </c>
      <c r="B13" s="37" t="s">
        <v>48</v>
      </c>
      <c r="C13" s="37">
        <f t="shared" si="0"/>
        <v>45988</v>
      </c>
      <c r="D13" s="37" t="str">
        <f t="shared" si="1"/>
        <v>木</v>
      </c>
      <c r="E13" s="37">
        <f t="shared" ref="E13" si="9">G13-3</f>
        <v>45988</v>
      </c>
      <c r="F13" s="37" t="str">
        <f t="shared" si="2"/>
        <v>木</v>
      </c>
      <c r="G13" s="37">
        <f t="shared" si="7"/>
        <v>45991</v>
      </c>
      <c r="H13" s="37" t="str">
        <f t="shared" si="3"/>
        <v>日</v>
      </c>
      <c r="I13" s="38">
        <v>45991</v>
      </c>
      <c r="J13" s="36" t="str">
        <f t="shared" si="4"/>
        <v>日</v>
      </c>
      <c r="K13" s="37">
        <f t="shared" ref="K13" si="10">I13+10</f>
        <v>46001</v>
      </c>
      <c r="L13" s="39" t="str">
        <f t="shared" si="5"/>
        <v>水</v>
      </c>
      <c r="M13" s="17"/>
    </row>
    <row r="14" spans="1:20" s="18" customFormat="1" ht="55.5" customHeight="1">
      <c r="A14" s="56" t="s">
        <v>37</v>
      </c>
      <c r="B14" s="37" t="s">
        <v>49</v>
      </c>
      <c r="C14" s="37">
        <f t="shared" ref="C10:C14" si="11">E14</f>
        <v>45993</v>
      </c>
      <c r="D14" s="37" t="str">
        <f t="shared" ref="D10:D14" si="12">TEXT(C14,"aaa")</f>
        <v>火</v>
      </c>
      <c r="E14" s="37">
        <f>I14-2</f>
        <v>45993</v>
      </c>
      <c r="F14" s="37" t="str">
        <f t="shared" ref="F10:F14" si="13">TEXT(E14,"aaa")</f>
        <v>火</v>
      </c>
      <c r="G14" s="37">
        <v>45981</v>
      </c>
      <c r="H14" s="37" t="str">
        <f t="shared" ref="H10:H14" si="14">TEXT(G14,"aaa")</f>
        <v>木</v>
      </c>
      <c r="I14" s="38">
        <v>45995</v>
      </c>
      <c r="J14" s="36" t="str">
        <f t="shared" ref="J10:J14" si="15">TEXT(I14,"aaa")</f>
        <v>木</v>
      </c>
      <c r="K14" s="37">
        <f>I14+13</f>
        <v>46008</v>
      </c>
      <c r="L14" s="39" t="str">
        <f t="shared" ref="L10:L14" si="16">TEXT(K14,"aaa")</f>
        <v>水</v>
      </c>
      <c r="M14" s="17"/>
    </row>
    <row r="15" spans="1:20" s="18" customFormat="1" ht="55.5" customHeight="1">
      <c r="A15" s="56" t="s">
        <v>33</v>
      </c>
      <c r="B15" s="37" t="s">
        <v>50</v>
      </c>
      <c r="C15" s="37">
        <f t="shared" ref="C15:C17" si="17">E15</f>
        <v>45995</v>
      </c>
      <c r="D15" s="37" t="str">
        <f t="shared" ref="D15:D17" si="18">TEXT(C15,"aaa")</f>
        <v>木</v>
      </c>
      <c r="E15" s="37">
        <f t="shared" ref="E15" si="19">G15-3</f>
        <v>45995</v>
      </c>
      <c r="F15" s="37" t="str">
        <f t="shared" ref="F15:F17" si="20">TEXT(E15,"aaa")</f>
        <v>木</v>
      </c>
      <c r="G15" s="37">
        <f t="shared" ref="G15:G17" si="21">I15</f>
        <v>45998</v>
      </c>
      <c r="H15" s="37" t="str">
        <f t="shared" ref="H15:H17" si="22">TEXT(G15,"aaa")</f>
        <v>日</v>
      </c>
      <c r="I15" s="38">
        <v>45998</v>
      </c>
      <c r="J15" s="36" t="str">
        <f t="shared" ref="J15:J17" si="23">TEXT(I15,"aaa")</f>
        <v>日</v>
      </c>
      <c r="K15" s="37">
        <f t="shared" ref="K15" si="24">I15+10</f>
        <v>46008</v>
      </c>
      <c r="L15" s="39" t="str">
        <f t="shared" ref="L15:L17" si="25">TEXT(K15,"aaa")</f>
        <v>水</v>
      </c>
      <c r="M15" s="17"/>
    </row>
    <row r="16" spans="1:20" s="18" customFormat="1" ht="55.5" customHeight="1">
      <c r="A16" s="56" t="s">
        <v>36</v>
      </c>
      <c r="B16" s="37" t="s">
        <v>51</v>
      </c>
      <c r="C16" s="37">
        <f t="shared" si="17"/>
        <v>46000</v>
      </c>
      <c r="D16" s="37" t="str">
        <f t="shared" si="18"/>
        <v>火</v>
      </c>
      <c r="E16" s="37">
        <f>I16-2</f>
        <v>46000</v>
      </c>
      <c r="F16" s="37" t="str">
        <f t="shared" si="20"/>
        <v>火</v>
      </c>
      <c r="G16" s="37">
        <f t="shared" si="21"/>
        <v>46002</v>
      </c>
      <c r="H16" s="37" t="str">
        <f t="shared" si="22"/>
        <v>木</v>
      </c>
      <c r="I16" s="38">
        <v>46002</v>
      </c>
      <c r="J16" s="36" t="str">
        <f t="shared" si="23"/>
        <v>木</v>
      </c>
      <c r="K16" s="37">
        <f>I16+13</f>
        <v>46015</v>
      </c>
      <c r="L16" s="39" t="str">
        <f t="shared" si="25"/>
        <v>水</v>
      </c>
      <c r="M16" s="17"/>
    </row>
    <row r="17" spans="1:262" s="18" customFormat="1" ht="55.5" customHeight="1">
      <c r="A17" s="57" t="s">
        <v>35</v>
      </c>
      <c r="B17" s="41" t="s">
        <v>52</v>
      </c>
      <c r="C17" s="41">
        <f t="shared" si="17"/>
        <v>46002</v>
      </c>
      <c r="D17" s="41" t="str">
        <f t="shared" si="18"/>
        <v>木</v>
      </c>
      <c r="E17" s="41">
        <f t="shared" ref="E17" si="26">G17-3</f>
        <v>46002</v>
      </c>
      <c r="F17" s="41" t="str">
        <f t="shared" si="20"/>
        <v>木</v>
      </c>
      <c r="G17" s="41">
        <f t="shared" si="21"/>
        <v>46005</v>
      </c>
      <c r="H17" s="41" t="str">
        <f t="shared" si="22"/>
        <v>日</v>
      </c>
      <c r="I17" s="42">
        <v>46005</v>
      </c>
      <c r="J17" s="40" t="str">
        <f t="shared" si="23"/>
        <v>日</v>
      </c>
      <c r="K17" s="41">
        <f t="shared" ref="K17" si="27">I17+10</f>
        <v>46015</v>
      </c>
      <c r="L17" s="43" t="str">
        <f t="shared" si="25"/>
        <v>水</v>
      </c>
      <c r="M17" s="17"/>
    </row>
    <row r="18" spans="1:262" s="18" customFormat="1" ht="55.5" customHeight="1">
      <c r="A18" s="31"/>
      <c r="B18" s="32"/>
      <c r="C18" s="29"/>
      <c r="D18" s="29"/>
      <c r="E18" s="29"/>
      <c r="F18" s="29"/>
      <c r="G18" s="29"/>
      <c r="H18" s="29"/>
      <c r="I18" s="35"/>
      <c r="J18" s="32"/>
      <c r="K18" s="29"/>
      <c r="L18" s="29"/>
      <c r="M18" s="17"/>
    </row>
    <row r="19" spans="1:262" s="18" customFormat="1" ht="55.5" customHeight="1">
      <c r="A19" s="31"/>
      <c r="B19" s="32"/>
      <c r="C19" s="29"/>
      <c r="D19" s="29"/>
      <c r="E19" s="29"/>
      <c r="F19" s="29"/>
      <c r="G19" s="29"/>
      <c r="H19" s="29"/>
      <c r="I19" s="35"/>
      <c r="J19" s="32"/>
      <c r="K19" s="29"/>
      <c r="L19" s="29"/>
      <c r="M19" s="17"/>
    </row>
    <row r="20" spans="1:262" s="18" customFormat="1" ht="55.5" customHeight="1">
      <c r="A20" s="31"/>
      <c r="B20" s="32"/>
      <c r="C20" s="29"/>
      <c r="D20" s="29"/>
      <c r="E20" s="29"/>
      <c r="F20" s="29"/>
      <c r="G20" s="29"/>
      <c r="H20" s="29"/>
      <c r="I20" s="35"/>
      <c r="J20" s="32"/>
      <c r="K20" s="29"/>
      <c r="L20" s="29"/>
      <c r="M20" s="17"/>
    </row>
    <row r="21" spans="1:262" s="18" customFormat="1" ht="55.5" customHeight="1">
      <c r="A21" s="31"/>
      <c r="B21" s="32"/>
      <c r="C21" s="29"/>
      <c r="D21" s="29"/>
      <c r="E21" s="29"/>
      <c r="F21" s="29"/>
      <c r="G21" s="29"/>
      <c r="H21" s="29"/>
      <c r="I21" s="35"/>
      <c r="J21" s="32"/>
      <c r="K21" s="29"/>
      <c r="L21" s="29"/>
      <c r="M21" s="17"/>
    </row>
    <row r="22" spans="1:262" s="18" customFormat="1" ht="55.5" customHeight="1">
      <c r="A22" s="31"/>
      <c r="B22" s="32"/>
      <c r="C22" s="29"/>
      <c r="D22" s="29"/>
      <c r="E22" s="29"/>
      <c r="F22" s="29"/>
      <c r="G22" s="29"/>
      <c r="H22" s="29"/>
      <c r="I22" s="35"/>
      <c r="J22" s="32"/>
      <c r="K22" s="29"/>
      <c r="L22" s="29"/>
      <c r="M22" s="17"/>
    </row>
    <row r="23" spans="1:262" s="18" customFormat="1" ht="55.5" customHeight="1">
      <c r="A23" s="31"/>
      <c r="B23" s="32"/>
      <c r="C23" s="29"/>
      <c r="D23" s="29"/>
      <c r="E23" s="29"/>
      <c r="F23" s="29"/>
      <c r="G23" s="29"/>
      <c r="H23" s="29"/>
      <c r="I23" s="29"/>
      <c r="J23" s="32"/>
      <c r="K23" s="29"/>
      <c r="L23" s="29"/>
      <c r="M23" s="17"/>
    </row>
    <row r="24" spans="1:262" s="18" customFormat="1" ht="55.5" customHeight="1">
      <c r="M24" s="17"/>
    </row>
    <row r="25" spans="1:262" s="14" customFormat="1" ht="59.25" customHeight="1" thickBot="1">
      <c r="A25" s="20" t="s">
        <v>5</v>
      </c>
      <c r="B25" s="91" t="s">
        <v>6</v>
      </c>
      <c r="C25" s="92"/>
      <c r="D25" s="92"/>
      <c r="E25" s="92"/>
      <c r="F25" s="91" t="s">
        <v>23</v>
      </c>
      <c r="G25" s="92"/>
      <c r="H25" s="92"/>
      <c r="I25" s="92"/>
      <c r="J25" s="92"/>
      <c r="K25" s="92"/>
      <c r="L25" s="92"/>
      <c r="M25" s="97"/>
      <c r="N25" s="18"/>
      <c r="O25" s="18"/>
      <c r="P25" s="18"/>
      <c r="Q25" s="18"/>
      <c r="R25" s="18"/>
      <c r="S25" s="18"/>
      <c r="T25" s="18"/>
      <c r="U25" s="19"/>
    </row>
    <row r="26" spans="1:262" s="14" customFormat="1" ht="59.25" customHeight="1" thickTop="1">
      <c r="A26" s="82" t="s">
        <v>32</v>
      </c>
      <c r="B26" s="93" t="s">
        <v>18</v>
      </c>
      <c r="C26" s="94"/>
      <c r="D26" s="94"/>
      <c r="E26" s="94"/>
      <c r="F26" s="98" t="s">
        <v>24</v>
      </c>
      <c r="G26" s="99"/>
      <c r="H26" s="99"/>
      <c r="I26" s="99"/>
      <c r="J26" s="99"/>
      <c r="K26" s="44"/>
      <c r="L26" s="45"/>
      <c r="M26" s="46" t="s">
        <v>19</v>
      </c>
      <c r="N26" s="21"/>
      <c r="O26" s="21"/>
      <c r="P26" s="25"/>
      <c r="Q26" s="19"/>
      <c r="R26" s="19"/>
      <c r="S26" s="19"/>
      <c r="T26" s="19"/>
      <c r="U26" s="19"/>
    </row>
    <row r="27" spans="1:262" s="14" customFormat="1" ht="68.25" customHeight="1">
      <c r="A27" s="83"/>
      <c r="B27" s="95"/>
      <c r="C27" s="96"/>
      <c r="D27" s="96"/>
      <c r="E27" s="96"/>
      <c r="F27" s="67" t="s">
        <v>25</v>
      </c>
      <c r="G27" s="68"/>
      <c r="H27" s="68"/>
      <c r="I27" s="68"/>
      <c r="J27" s="68"/>
      <c r="K27" s="69" t="s">
        <v>26</v>
      </c>
      <c r="L27" s="69"/>
      <c r="M27" s="70"/>
      <c r="N27" s="21"/>
      <c r="O27" s="21"/>
      <c r="P27" s="25"/>
      <c r="Q27" s="19"/>
      <c r="R27" s="19"/>
      <c r="S27" s="19"/>
      <c r="T27" s="19"/>
      <c r="U27" s="19"/>
    </row>
    <row r="28" spans="1:262" s="14" customFormat="1" ht="68.25" customHeight="1">
      <c r="A28" s="59" t="s">
        <v>31</v>
      </c>
      <c r="B28" s="61" t="s">
        <v>20</v>
      </c>
      <c r="C28" s="62"/>
      <c r="D28" s="62"/>
      <c r="E28" s="62"/>
      <c r="F28" s="65" t="s">
        <v>27</v>
      </c>
      <c r="G28" s="66"/>
      <c r="H28" s="66"/>
      <c r="I28" s="66"/>
      <c r="J28" s="66"/>
      <c r="K28" s="47"/>
      <c r="L28" s="48"/>
      <c r="M28" s="49" t="s">
        <v>21</v>
      </c>
      <c r="N28" s="21"/>
      <c r="O28" s="21"/>
      <c r="P28" s="25"/>
      <c r="Q28" s="19"/>
      <c r="R28" s="19"/>
      <c r="S28" s="19"/>
      <c r="T28" s="19"/>
      <c r="U28" s="19"/>
    </row>
    <row r="29" spans="1:262" s="23" customFormat="1" ht="45" customHeight="1">
      <c r="A29" s="60"/>
      <c r="B29" s="63"/>
      <c r="C29" s="64"/>
      <c r="D29" s="64"/>
      <c r="E29" s="64"/>
      <c r="F29" s="67" t="s">
        <v>28</v>
      </c>
      <c r="G29" s="68"/>
      <c r="H29" s="68"/>
      <c r="I29" s="68"/>
      <c r="J29" s="68"/>
      <c r="K29" s="69" t="s">
        <v>29</v>
      </c>
      <c r="L29" s="69"/>
      <c r="M29" s="70"/>
      <c r="N29" s="22"/>
      <c r="O29" s="22"/>
      <c r="P29" s="25"/>
      <c r="Q29" s="19"/>
      <c r="R29" s="19"/>
      <c r="S29" s="19"/>
      <c r="T29" s="19"/>
      <c r="U29" s="58"/>
      <c r="V29" s="58"/>
      <c r="Y29" s="24"/>
      <c r="Z29" s="24"/>
      <c r="AA29" s="24"/>
      <c r="AB29" s="24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3"/>
      <c r="FT29" s="3"/>
      <c r="FU29" s="3"/>
      <c r="FV29" s="3"/>
      <c r="FW29" s="3"/>
      <c r="FX29" s="3"/>
      <c r="FY29" s="3"/>
      <c r="FZ29" s="3"/>
      <c r="GA29" s="3"/>
      <c r="GB29" s="3"/>
      <c r="GC29" s="3"/>
      <c r="GD29" s="3"/>
      <c r="GE29" s="3"/>
      <c r="GF29" s="3"/>
      <c r="GG29" s="3"/>
      <c r="GH29" s="3"/>
      <c r="GI29" s="3"/>
      <c r="GJ29" s="3"/>
      <c r="GK29" s="3"/>
      <c r="GL29" s="3"/>
      <c r="GM29" s="3"/>
      <c r="GN29" s="3"/>
      <c r="GO29" s="3"/>
      <c r="GP29" s="3"/>
      <c r="GQ29" s="3"/>
      <c r="GR29" s="3"/>
      <c r="GS29" s="3"/>
      <c r="GT29" s="3"/>
      <c r="GU29" s="3"/>
      <c r="GV29" s="3"/>
      <c r="GW29" s="3"/>
      <c r="GX29" s="3"/>
      <c r="GY29" s="3"/>
      <c r="GZ29" s="3"/>
      <c r="HA29" s="3"/>
      <c r="HB29" s="3"/>
      <c r="HC29" s="3"/>
      <c r="HD29" s="3"/>
      <c r="HE29" s="3"/>
      <c r="HF29" s="3"/>
      <c r="HG29" s="3"/>
      <c r="HH29" s="3"/>
      <c r="HI29" s="3"/>
      <c r="HJ29" s="3"/>
      <c r="HK29" s="3"/>
      <c r="HL29" s="3"/>
      <c r="HM29" s="3"/>
      <c r="HN29" s="3"/>
      <c r="HO29" s="3"/>
      <c r="HP29" s="3"/>
      <c r="HQ29" s="3"/>
      <c r="HR29" s="3"/>
      <c r="HS29" s="3"/>
      <c r="HT29" s="3"/>
      <c r="HU29" s="3"/>
      <c r="HV29" s="3"/>
      <c r="HW29" s="3"/>
      <c r="HX29" s="3"/>
      <c r="HY29" s="3"/>
      <c r="HZ29" s="3"/>
      <c r="IA29" s="3"/>
      <c r="IB29" s="3"/>
      <c r="IC29" s="3"/>
      <c r="ID29" s="3"/>
      <c r="IE29" s="3"/>
      <c r="IF29" s="3"/>
      <c r="IG29" s="3"/>
      <c r="IH29" s="3"/>
      <c r="II29" s="3"/>
      <c r="IJ29" s="3"/>
      <c r="IK29" s="3"/>
      <c r="IL29" s="3"/>
      <c r="IM29" s="3"/>
      <c r="IN29" s="3"/>
      <c r="IO29" s="3"/>
      <c r="IP29" s="3"/>
      <c r="IQ29" s="3"/>
      <c r="IR29" s="3"/>
      <c r="IS29" s="3"/>
      <c r="IT29" s="3"/>
      <c r="IU29" s="3"/>
      <c r="IV29" s="3"/>
      <c r="IW29" s="3"/>
      <c r="IX29" s="3"/>
      <c r="IY29" s="3"/>
      <c r="IZ29" s="3"/>
      <c r="JA29" s="3"/>
      <c r="JB29" s="3"/>
    </row>
    <row r="30" spans="1:262" s="14" customFormat="1" ht="68.25" customHeight="1">
      <c r="A30" s="59" t="s">
        <v>45</v>
      </c>
      <c r="B30" s="61" t="s">
        <v>46</v>
      </c>
      <c r="C30" s="62"/>
      <c r="D30" s="62"/>
      <c r="E30" s="62"/>
      <c r="F30" s="65" t="s">
        <v>40</v>
      </c>
      <c r="G30" s="66"/>
      <c r="H30" s="66"/>
      <c r="I30" s="66"/>
      <c r="J30" s="66"/>
      <c r="K30" s="47"/>
      <c r="L30" s="48"/>
      <c r="M30" s="49" t="s">
        <v>41</v>
      </c>
      <c r="N30" s="21"/>
      <c r="O30" s="21"/>
      <c r="P30" s="25"/>
      <c r="Q30" s="19"/>
      <c r="R30" s="19"/>
      <c r="S30" s="19"/>
      <c r="T30" s="19"/>
      <c r="U30" s="19"/>
    </row>
    <row r="31" spans="1:262" s="23" customFormat="1" ht="45" customHeight="1">
      <c r="A31" s="60"/>
      <c r="B31" s="63"/>
      <c r="C31" s="64"/>
      <c r="D31" s="64"/>
      <c r="E31" s="64"/>
      <c r="F31" s="67" t="s">
        <v>42</v>
      </c>
      <c r="G31" s="68"/>
      <c r="H31" s="68"/>
      <c r="I31" s="68"/>
      <c r="J31" s="68"/>
      <c r="K31" s="69" t="s">
        <v>43</v>
      </c>
      <c r="L31" s="69"/>
      <c r="M31" s="70"/>
      <c r="N31" s="22"/>
      <c r="O31" s="22"/>
      <c r="P31" s="25"/>
      <c r="Q31" s="19"/>
      <c r="R31" s="19"/>
      <c r="S31" s="19"/>
      <c r="T31" s="19"/>
      <c r="U31" s="58"/>
      <c r="V31" s="58"/>
      <c r="Y31" s="24"/>
      <c r="Z31" s="24"/>
      <c r="AA31" s="24"/>
      <c r="AB31" s="24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  <c r="FX31" s="3"/>
      <c r="FY31" s="3"/>
      <c r="FZ31" s="3"/>
      <c r="GA31" s="3"/>
      <c r="GB31" s="3"/>
      <c r="GC31" s="3"/>
      <c r="GD31" s="3"/>
      <c r="GE31" s="3"/>
      <c r="GF31" s="3"/>
      <c r="GG31" s="3"/>
      <c r="GH31" s="3"/>
      <c r="GI31" s="3"/>
      <c r="GJ31" s="3"/>
      <c r="GK31" s="3"/>
      <c r="GL31" s="3"/>
      <c r="GM31" s="3"/>
      <c r="GN31" s="3"/>
      <c r="GO31" s="3"/>
      <c r="GP31" s="3"/>
      <c r="GQ31" s="3"/>
      <c r="GR31" s="3"/>
      <c r="GS31" s="3"/>
      <c r="GT31" s="3"/>
      <c r="GU31" s="3"/>
      <c r="GV31" s="3"/>
      <c r="GW31" s="3"/>
      <c r="GX31" s="3"/>
      <c r="GY31" s="3"/>
      <c r="GZ31" s="3"/>
      <c r="HA31" s="3"/>
      <c r="HB31" s="3"/>
      <c r="HC31" s="3"/>
      <c r="HD31" s="3"/>
      <c r="HE31" s="3"/>
      <c r="HF31" s="3"/>
      <c r="HG31" s="3"/>
      <c r="HH31" s="3"/>
      <c r="HI31" s="3"/>
      <c r="HJ31" s="3"/>
      <c r="HK31" s="3"/>
      <c r="HL31" s="3"/>
      <c r="HM31" s="3"/>
      <c r="HN31" s="3"/>
      <c r="HO31" s="3"/>
      <c r="HP31" s="3"/>
      <c r="HQ31" s="3"/>
      <c r="HR31" s="3"/>
      <c r="HS31" s="3"/>
      <c r="HT31" s="3"/>
      <c r="HU31" s="3"/>
      <c r="HV31" s="3"/>
      <c r="HW31" s="3"/>
      <c r="HX31" s="3"/>
      <c r="HY31" s="3"/>
      <c r="HZ31" s="3"/>
      <c r="IA31" s="3"/>
      <c r="IB31" s="3"/>
      <c r="IC31" s="3"/>
      <c r="ID31" s="3"/>
      <c r="IE31" s="3"/>
      <c r="IF31" s="3"/>
      <c r="IG31" s="3"/>
      <c r="IH31" s="3"/>
      <c r="II31" s="3"/>
      <c r="IJ31" s="3"/>
      <c r="IK31" s="3"/>
      <c r="IL31" s="3"/>
      <c r="IM31" s="3"/>
      <c r="IN31" s="3"/>
      <c r="IO31" s="3"/>
      <c r="IP31" s="3"/>
      <c r="IQ31" s="3"/>
      <c r="IR31" s="3"/>
      <c r="IS31" s="3"/>
      <c r="IT31" s="3"/>
      <c r="IU31" s="3"/>
      <c r="IV31" s="3"/>
      <c r="IW31" s="3"/>
      <c r="IX31" s="3"/>
      <c r="IY31" s="3"/>
      <c r="IZ31" s="3"/>
      <c r="JA31" s="3"/>
      <c r="JB31" s="3"/>
    </row>
    <row r="32" spans="1:262" ht="52.5" customHeight="1"/>
    <row r="33" ht="52.5" customHeight="1"/>
    <row r="34" ht="52.5" customHeight="1"/>
  </sheetData>
  <mergeCells count="36">
    <mergeCell ref="U29:V29"/>
    <mergeCell ref="A28:A29"/>
    <mergeCell ref="K9:L9"/>
    <mergeCell ref="A26:A27"/>
    <mergeCell ref="A5:A9"/>
    <mergeCell ref="B5:B9"/>
    <mergeCell ref="G9:H9"/>
    <mergeCell ref="I9:J9"/>
    <mergeCell ref="E6:F8"/>
    <mergeCell ref="C5:F5"/>
    <mergeCell ref="B25:E25"/>
    <mergeCell ref="B26:E27"/>
    <mergeCell ref="B28:E29"/>
    <mergeCell ref="F25:M25"/>
    <mergeCell ref="F26:J26"/>
    <mergeCell ref="F27:J27"/>
    <mergeCell ref="M1:Q1"/>
    <mergeCell ref="K5:L5"/>
    <mergeCell ref="C6:D8"/>
    <mergeCell ref="K6:L8"/>
    <mergeCell ref="G5:H5"/>
    <mergeCell ref="I5:J5"/>
    <mergeCell ref="K4:L4"/>
    <mergeCell ref="G6:H8"/>
    <mergeCell ref="I6:J8"/>
    <mergeCell ref="K27:M27"/>
    <mergeCell ref="F28:J28"/>
    <mergeCell ref="F29:J29"/>
    <mergeCell ref="K29:M29"/>
    <mergeCell ref="P3:Q3"/>
    <mergeCell ref="U31:V31"/>
    <mergeCell ref="A30:A31"/>
    <mergeCell ref="B30:E31"/>
    <mergeCell ref="F30:J30"/>
    <mergeCell ref="F31:J31"/>
    <mergeCell ref="K31:M31"/>
  </mergeCells>
  <phoneticPr fontId="3"/>
  <pageMargins left="0.9055118110236221" right="0.51181102362204722" top="0.35433070866141736" bottom="0.35433070866141736" header="0.31496062992125984" footer="0.31496062992125984"/>
  <pageSetup paperSize="9" scale="3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バンコク</vt:lpstr>
      <vt:lpstr>バンコク!Print_Area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林　美里</cp:lastModifiedBy>
  <cp:lastPrinted>2023-11-15T08:17:45Z</cp:lastPrinted>
  <dcterms:created xsi:type="dcterms:W3CDTF">2016-08-19T05:50:55Z</dcterms:created>
  <dcterms:modified xsi:type="dcterms:W3CDTF">2025-11-12T07:47:22Z</dcterms:modified>
</cp:coreProperties>
</file>