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3" l="1"/>
  <c r="K13" i="3"/>
  <c r="J13" i="3"/>
  <c r="G13" i="3"/>
  <c r="H13" i="3" s="1"/>
  <c r="E13" i="3"/>
  <c r="F13" i="3" s="1"/>
  <c r="C13" i="3"/>
  <c r="D13" i="3" s="1"/>
  <c r="K12" i="3"/>
  <c r="L12" i="3" s="1"/>
  <c r="J12" i="3"/>
  <c r="H12" i="3"/>
  <c r="G12" i="3"/>
  <c r="E12" i="3"/>
  <c r="F12" i="3" s="1"/>
  <c r="K11" i="3"/>
  <c r="L11" i="3" s="1"/>
  <c r="J11" i="3"/>
  <c r="G11" i="3"/>
  <c r="H11" i="3" s="1"/>
  <c r="E11" i="3"/>
  <c r="C11" i="3" s="1"/>
  <c r="D11" i="3" s="1"/>
  <c r="K10" i="3"/>
  <c r="L10" i="3" s="1"/>
  <c r="J10" i="3"/>
  <c r="H10" i="3"/>
  <c r="E10" i="3"/>
  <c r="F10" i="3" s="1"/>
  <c r="C10" i="3"/>
  <c r="D10" i="3" s="1"/>
  <c r="F11" i="3" l="1"/>
  <c r="C12" i="3"/>
  <c r="D12" i="3" s="1"/>
  <c r="K15" i="3"/>
  <c r="L15" i="3" s="1"/>
  <c r="J15" i="3"/>
  <c r="G15" i="3"/>
  <c r="H15" i="3" s="1"/>
  <c r="K14" i="3"/>
  <c r="L14" i="3" s="1"/>
  <c r="J14" i="3"/>
  <c r="G14" i="3"/>
  <c r="H14" i="3" s="1"/>
  <c r="E14" i="3"/>
  <c r="F14" i="3" s="1"/>
  <c r="E15" i="3" l="1"/>
  <c r="C14" i="3"/>
  <c r="D14" i="3" s="1"/>
  <c r="F15" i="3" l="1"/>
  <c r="C15" i="3"/>
  <c r="D15" i="3" s="1"/>
</calcChain>
</file>

<file path=xl/sharedStrings.xml><?xml version="1.0" encoding="utf-8"?>
<sst xmlns="http://schemas.openxmlformats.org/spreadsheetml/2006/main" count="52" uniqueCount="50">
  <si>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</si>
  <si>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</si>
  <si>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</si>
  <si>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</si>
  <si>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</si>
  <si>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</si>
  <si>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</si>
  <si>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</si>
  <si>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</si>
  <si>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</si>
  <si>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</si>
  <si>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</si>
  <si>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</si>
  <si>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</si>
  <si>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</si>
  <si>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</si>
  <si>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</si>
  <si>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</si>
  <si>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</si>
  <si>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</si>
  <si>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HORAI BRIDGE</t>
  </si>
  <si>
    <t>YM IMPROVEMENT</t>
  </si>
  <si>
    <t>NYK PAULA</t>
  </si>
  <si>
    <t>NYK CLARA</t>
  </si>
  <si>
    <t>ARICA BRIDGE</t>
  </si>
  <si>
    <t>533S</t>
  </si>
  <si>
    <t>218S</t>
  </si>
  <si>
    <t>1028S</t>
  </si>
  <si>
    <t>268S</t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</si>
  <si>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</si>
  <si>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</si>
  <si>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</si>
  <si>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</si>
  <si>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</si>
  <si>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TEL : 06-6612-2600   FAX : 06-6612-4200　担当者：藤澤様</t>
    <phoneticPr fontId="4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</si>
  <si>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</si>
  <si>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</si>
  <si>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</si>
  <si>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</si>
  <si>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</si>
  <si>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</si>
  <si>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</si>
  <si>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</si>
  <si>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</si>
  <si>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</si>
  <si>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</si>
  <si>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</si>
  <si>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</si>
  <si>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YM INCEPTION</t>
  </si>
  <si>
    <t>240S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</si>
</sst>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47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0" fontId="24" fillId="0" borderId="17" xfId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177" fontId="24" fillId="0" borderId="17" xfId="1" applyNumberFormat="1" applyFont="1" applyFill="1" applyBorder="1" applyAlignment="1">
      <alignment horizontal="center" vertical="center"/>
    </xf>
    <xf numFmtId="177" fontId="23" fillId="0" borderId="18" xfId="1" applyNumberFormat="1" applyFont="1" applyFill="1" applyBorder="1" applyAlignment="1" applyProtection="1">
      <alignment horizontal="center" vertical="center"/>
      <protection locked="0"/>
    </xf>
    <xf numFmtId="177" fontId="23" fillId="0" borderId="16" xfId="1" applyNumberFormat="1" applyFont="1" applyFill="1" applyBorder="1" applyAlignment="1" applyProtection="1">
      <alignment horizontal="left" vertical="center"/>
      <protection locked="0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39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82" fontId="43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0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6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0" fontId="44" fillId="4" borderId="27" xfId="1" applyFont="1" applyFill="1" applyBorder="1" applyAlignment="1">
      <alignment horizontal="center" vertical="center"/>
    </xf>
    <xf numFmtId="0" fontId="44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4" fillId="4" borderId="5" xfId="1" applyFont="1" applyFill="1" applyBorder="1" applyAlignment="1">
      <alignment horizontal="center" vertical="center" wrapText="1"/>
    </xf>
    <xf numFmtId="0" fontId="44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</cellXfs>
  <cellStyles count="26">
    <cellStyle name="Comma0" xfId="3"/>
    <cellStyle name="Currency0" xfId="4"/>
    <cellStyle name="Date" xfId="5"/>
    <cellStyle name="Fixed" xfId="6"/>
    <cellStyle name="Followed Hyperlink" xfId="7"/>
    <cellStyle name="Heading 1" xfId="8"/>
    <cellStyle name="Heading 2" xfId="9"/>
    <cellStyle name="Hyperlink" xfId="10"/>
    <cellStyle name="Normal - Style1" xfId="11"/>
    <cellStyle name="Total" xfId="12"/>
    <cellStyle name="一般_MONTHLY SCHEDULE" xfId="13"/>
    <cellStyle name="똿뗦먛귟 [0.00]_PRODUCT DETAIL Q1" xfId="14"/>
    <cellStyle name="똿뗦먛귟_PRODUCT DETAIL Q1" xfId="15"/>
    <cellStyle name="標準" xfId="0" builtinId="0"/>
    <cellStyle name="標準 2" xfId="1"/>
    <cellStyle name="標準 3" xfId="16"/>
    <cellStyle name="標準 4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1436541</xdr:colOff>
      <xdr:row>9</xdr:row>
      <xdr:rowOff>519546</xdr:rowOff>
    </xdr:from>
    <xdr:to>
      <xdr:col>19</xdr:col>
      <xdr:colOff>595312</xdr:colOff>
      <xdr:row>21</xdr:row>
      <xdr:rowOff>588819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76916" y="6044046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12</xdr:col>
      <xdr:colOff>1023938</xdr:colOff>
      <xdr:row>3</xdr:row>
      <xdr:rowOff>142876</xdr:rowOff>
    </xdr:from>
    <xdr:ext cx="2677410" cy="376237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7938" y="2381251"/>
          <a:ext cx="2677410" cy="37623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1560795</xdr:colOff>
      <xdr:row>18</xdr:row>
      <xdr:rowOff>469754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560795" y="12566504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8</xdr:col>
      <xdr:colOff>1309686</xdr:colOff>
      <xdr:row>16</xdr:row>
      <xdr:rowOff>666751</xdr:rowOff>
    </xdr:from>
    <xdr:ext cx="5834066" cy="250769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87436" y="11239501"/>
          <a:ext cx="5834066" cy="2507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T34"/>
  <sheetViews>
    <sheetView tabSelected="1" view="pageBreakPreview" zoomScale="40" zoomScaleNormal="40" zoomScaleSheetLayoutView="40" zoomScalePageLayoutView="25" workbookViewId="0">
      <selection activeCell="M12" sqref="M12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03" t="s">
        <v>0</v>
      </c>
      <c r="N1" s="103"/>
      <c r="O1" s="103"/>
      <c r="P1" s="103"/>
      <c r="Q1" s="103"/>
      <c r="R1" s="27"/>
      <c r="S1" s="27"/>
      <c r="T1" s="27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26"/>
      <c r="H3" s="6"/>
      <c r="I3" s="6"/>
      <c r="J3" s="6"/>
      <c r="K3" s="6"/>
      <c r="L3" s="6"/>
      <c r="M3" s="19"/>
      <c r="O3" s="20" t="s">
        <v>14</v>
      </c>
      <c r="P3" s="81">
        <v>45989</v>
      </c>
      <c r="Q3" s="81"/>
      <c r="R3" s="23" t="s">
        <v>16</v>
      </c>
    </row>
    <row r="4" spans="1:20" s="9" customFormat="1" ht="70.5" customHeight="1">
      <c r="A4" s="7" t="s">
        <v>13</v>
      </c>
      <c r="B4" s="8"/>
      <c r="C4" s="8"/>
      <c r="D4" s="8"/>
      <c r="E4" s="8"/>
      <c r="F4" s="8"/>
      <c r="J4" s="10"/>
      <c r="K4" s="81"/>
      <c r="L4" s="81"/>
      <c r="M4" s="11"/>
      <c r="N4" s="11"/>
      <c r="O4" s="11"/>
      <c r="P4" s="11"/>
      <c r="Q4" s="12"/>
      <c r="R4" s="11"/>
    </row>
    <row r="5" spans="1:20" s="14" customFormat="1" ht="38.25" customHeight="1">
      <c r="A5" s="95" t="s">
        <v>12</v>
      </c>
      <c r="B5" s="98" t="s">
        <v>1</v>
      </c>
      <c r="C5" s="98" t="s">
        <v>2</v>
      </c>
      <c r="D5" s="98"/>
      <c r="E5" s="98"/>
      <c r="F5" s="98"/>
      <c r="G5" s="98" t="s">
        <v>11</v>
      </c>
      <c r="H5" s="98"/>
      <c r="I5" s="98" t="s">
        <v>10</v>
      </c>
      <c r="J5" s="98"/>
      <c r="K5" s="104" t="s">
        <v>9</v>
      </c>
      <c r="L5" s="105"/>
      <c r="M5" s="13"/>
    </row>
    <row r="6" spans="1:20" s="14" customFormat="1" ht="38.25" customHeight="1">
      <c r="A6" s="96"/>
      <c r="B6" s="99"/>
      <c r="C6" s="106" t="s">
        <v>8</v>
      </c>
      <c r="D6" s="106"/>
      <c r="E6" s="109" t="s">
        <v>3</v>
      </c>
      <c r="F6" s="109"/>
      <c r="G6" s="109" t="s">
        <v>19</v>
      </c>
      <c r="H6" s="109"/>
      <c r="I6" s="109" t="s">
        <v>3</v>
      </c>
      <c r="J6" s="109"/>
      <c r="K6" s="107" t="s">
        <v>7</v>
      </c>
      <c r="L6" s="108"/>
      <c r="M6" s="15"/>
    </row>
    <row r="7" spans="1:20" s="14" customFormat="1" ht="38.25" customHeight="1">
      <c r="A7" s="96"/>
      <c r="B7" s="99"/>
      <c r="C7" s="106"/>
      <c r="D7" s="106"/>
      <c r="E7" s="109"/>
      <c r="F7" s="109"/>
      <c r="G7" s="109"/>
      <c r="H7" s="109"/>
      <c r="I7" s="109"/>
      <c r="J7" s="109"/>
      <c r="K7" s="107"/>
      <c r="L7" s="108"/>
      <c r="M7" s="15"/>
    </row>
    <row r="8" spans="1:20" s="14" customFormat="1" ht="38.25" customHeight="1">
      <c r="A8" s="96"/>
      <c r="B8" s="99"/>
      <c r="C8" s="106"/>
      <c r="D8" s="106"/>
      <c r="E8" s="109"/>
      <c r="F8" s="109"/>
      <c r="G8" s="109"/>
      <c r="H8" s="109"/>
      <c r="I8" s="109"/>
      <c r="J8" s="109"/>
      <c r="K8" s="107"/>
      <c r="L8" s="108"/>
      <c r="M8" s="15"/>
    </row>
    <row r="9" spans="1:20" s="14" customFormat="1" ht="38.25" customHeight="1">
      <c r="A9" s="97"/>
      <c r="B9" s="100"/>
      <c r="C9" s="37"/>
      <c r="D9" s="37"/>
      <c r="E9" s="37"/>
      <c r="F9" s="37"/>
      <c r="G9" s="101"/>
      <c r="H9" s="101"/>
      <c r="I9" s="102" t="s">
        <v>4</v>
      </c>
      <c r="J9" s="102"/>
      <c r="K9" s="91" t="s">
        <v>17</v>
      </c>
      <c r="L9" s="92"/>
      <c r="M9" s="16"/>
    </row>
    <row r="10" spans="1:20" s="18" customFormat="1" ht="55.5" customHeight="1">
      <c r="A10" s="42" t="s">
        <v>23</v>
      </c>
      <c r="B10" s="39" t="s">
        <v>25</v>
      </c>
      <c r="C10" s="39">
        <f t="shared" ref="C10:C13" si="0">E10</f>
        <v>45993</v>
      </c>
      <c r="D10" s="39" t="str">
        <f t="shared" ref="D10:D13" si="1">TEXT(C10,"aaa")</f>
        <v>火</v>
      </c>
      <c r="E10" s="39">
        <f>I10-2</f>
        <v>45993</v>
      </c>
      <c r="F10" s="39" t="str">
        <f t="shared" ref="F10:F13" si="2">TEXT(E10,"aaa")</f>
        <v>火</v>
      </c>
      <c r="G10" s="39">
        <v>45981</v>
      </c>
      <c r="H10" s="39" t="str">
        <f t="shared" ref="H10:H13" si="3">TEXT(G10,"aaa")</f>
        <v>木</v>
      </c>
      <c r="I10" s="40">
        <v>45995</v>
      </c>
      <c r="J10" s="38" t="str">
        <f t="shared" ref="J10:J13" si="4">TEXT(I10,"aaa")</f>
        <v>木</v>
      </c>
      <c r="K10" s="39">
        <f>I10+13</f>
        <v>46008</v>
      </c>
      <c r="L10" s="41" t="str">
        <f t="shared" ref="L10:L13" si="5">TEXT(K10,"aaa")</f>
        <v>水</v>
      </c>
      <c r="M10" s="17"/>
    </row>
    <row r="11" spans="1:20" s="18" customFormat="1" ht="55.5" customHeight="1">
      <c r="A11" s="43" t="s">
        <v>20</v>
      </c>
      <c r="B11" s="30" t="s">
        <v>26</v>
      </c>
      <c r="C11" s="30">
        <f t="shared" si="0"/>
        <v>45995</v>
      </c>
      <c r="D11" s="30" t="str">
        <f t="shared" si="1"/>
        <v>木</v>
      </c>
      <c r="E11" s="30">
        <f t="shared" ref="E11" si="6">G11-3</f>
        <v>45995</v>
      </c>
      <c r="F11" s="30" t="str">
        <f t="shared" si="2"/>
        <v>木</v>
      </c>
      <c r="G11" s="30">
        <f t="shared" ref="G11:G13" si="7">I11</f>
        <v>45998</v>
      </c>
      <c r="H11" s="30" t="str">
        <f t="shared" si="3"/>
        <v>日</v>
      </c>
      <c r="I11" s="31">
        <v>45998</v>
      </c>
      <c r="J11" s="29" t="str">
        <f t="shared" si="4"/>
        <v>日</v>
      </c>
      <c r="K11" s="30">
        <f t="shared" ref="K11" si="8">I11+10</f>
        <v>46008</v>
      </c>
      <c r="L11" s="32" t="str">
        <f t="shared" si="5"/>
        <v>水</v>
      </c>
      <c r="M11" s="17"/>
    </row>
    <row r="12" spans="1:20" s="18" customFormat="1" ht="55.5" customHeight="1">
      <c r="A12" s="43" t="s">
        <v>22</v>
      </c>
      <c r="B12" s="30" t="s">
        <v>27</v>
      </c>
      <c r="C12" s="30">
        <f t="shared" si="0"/>
        <v>46000</v>
      </c>
      <c r="D12" s="30" t="str">
        <f t="shared" si="1"/>
        <v>火</v>
      </c>
      <c r="E12" s="30">
        <f>I12-2</f>
        <v>46000</v>
      </c>
      <c r="F12" s="30" t="str">
        <f t="shared" si="2"/>
        <v>火</v>
      </c>
      <c r="G12" s="30">
        <f t="shared" si="7"/>
        <v>46002</v>
      </c>
      <c r="H12" s="30" t="str">
        <f t="shared" si="3"/>
        <v>木</v>
      </c>
      <c r="I12" s="31">
        <v>46002</v>
      </c>
      <c r="J12" s="29" t="str">
        <f t="shared" si="4"/>
        <v>木</v>
      </c>
      <c r="K12" s="30">
        <f>I12+13</f>
        <v>46015</v>
      </c>
      <c r="L12" s="32" t="str">
        <f t="shared" si="5"/>
        <v>水</v>
      </c>
      <c r="M12" s="17"/>
    </row>
    <row r="13" spans="1:20" s="18" customFormat="1" ht="55.5" customHeight="1">
      <c r="A13" s="43" t="s">
        <v>21</v>
      </c>
      <c r="B13" s="30" t="s">
        <v>28</v>
      </c>
      <c r="C13" s="30">
        <f t="shared" si="0"/>
        <v>46002</v>
      </c>
      <c r="D13" s="30" t="str">
        <f t="shared" si="1"/>
        <v>木</v>
      </c>
      <c r="E13" s="30">
        <f t="shared" ref="E13" si="9">G13-3</f>
        <v>46002</v>
      </c>
      <c r="F13" s="30" t="str">
        <f t="shared" si="2"/>
        <v>木</v>
      </c>
      <c r="G13" s="30">
        <f t="shared" si="7"/>
        <v>46005</v>
      </c>
      <c r="H13" s="30" t="str">
        <f t="shared" si="3"/>
        <v>日</v>
      </c>
      <c r="I13" s="31">
        <v>46005</v>
      </c>
      <c r="J13" s="29" t="str">
        <f t="shared" si="4"/>
        <v>日</v>
      </c>
      <c r="K13" s="30">
        <f t="shared" ref="K13" si="10">I13+10</f>
        <v>46015</v>
      </c>
      <c r="L13" s="32" t="str">
        <f t="shared" si="5"/>
        <v>水</v>
      </c>
      <c r="M13" s="17"/>
    </row>
    <row r="14" spans="1:20" s="18" customFormat="1" ht="55.5" customHeight="1">
      <c r="A14" s="43" t="s">
        <v>24</v>
      </c>
      <c r="B14" s="30" t="s">
        <v>28</v>
      </c>
      <c r="C14" s="30">
        <f t="shared" ref="C10:C15" si="11">E14</f>
        <v>46007</v>
      </c>
      <c r="D14" s="30" t="str">
        <f t="shared" ref="D10:D15" si="12">TEXT(C14,"aaa")</f>
        <v>火</v>
      </c>
      <c r="E14" s="30">
        <f>I14-2</f>
        <v>46007</v>
      </c>
      <c r="F14" s="30" t="str">
        <f t="shared" ref="F10:F15" si="13">TEXT(E14,"aaa")</f>
        <v>火</v>
      </c>
      <c r="G14" s="30">
        <f t="shared" ref="G13:G15" si="14">I14</f>
        <v>46009</v>
      </c>
      <c r="H14" s="30" t="str">
        <f t="shared" ref="H10:H15" si="15">TEXT(G14,"aaa")</f>
        <v>木</v>
      </c>
      <c r="I14" s="31">
        <v>46009</v>
      </c>
      <c r="J14" s="29" t="str">
        <f t="shared" ref="J10:J15" si="16">TEXT(I14,"aaa")</f>
        <v>木</v>
      </c>
      <c r="K14" s="30">
        <f>I14+13</f>
        <v>46022</v>
      </c>
      <c r="L14" s="32" t="str">
        <f t="shared" ref="L10:L15" si="17">TEXT(K14,"aaa")</f>
        <v>水</v>
      </c>
      <c r="M14" s="17"/>
    </row>
    <row r="15" spans="1:20" s="18" customFormat="1" ht="55.5" customHeight="1">
      <c r="A15" s="44" t="s">
        <v>48</v>
      </c>
      <c r="B15" s="34" t="s">
        <v>49</v>
      </c>
      <c r="C15" s="34">
        <f t="shared" si="11"/>
        <v>46009</v>
      </c>
      <c r="D15" s="34" t="str">
        <f t="shared" si="12"/>
        <v>木</v>
      </c>
      <c r="E15" s="34">
        <f t="shared" ref="E15" si="18">G15-3</f>
        <v>46009</v>
      </c>
      <c r="F15" s="34" t="str">
        <f t="shared" si="13"/>
        <v>木</v>
      </c>
      <c r="G15" s="34">
        <f t="shared" si="14"/>
        <v>46012</v>
      </c>
      <c r="H15" s="34" t="str">
        <f t="shared" si="15"/>
        <v>日</v>
      </c>
      <c r="I15" s="35">
        <v>46012</v>
      </c>
      <c r="J15" s="33" t="str">
        <f t="shared" si="16"/>
        <v>日</v>
      </c>
      <c r="K15" s="34">
        <f t="shared" ref="K15" si="19">I15+10</f>
        <v>46022</v>
      </c>
      <c r="L15" s="36" t="str">
        <f t="shared" si="17"/>
        <v>水</v>
      </c>
      <c r="M15" s="17"/>
    </row>
    <row r="16" spans="1:20" s="14" customFormat="1" ht="60" customHeight="1">
      <c r="A16" s="51" t="s">
        <v>46</v>
      </c>
      <c r="B16" s="46"/>
      <c r="C16" s="47"/>
      <c r="D16" s="47"/>
      <c r="E16" s="48"/>
      <c r="F16" s="49"/>
      <c r="G16" s="47"/>
      <c r="H16" s="49"/>
      <c r="I16" s="47"/>
      <c r="J16" s="49"/>
      <c r="K16" s="47"/>
      <c r="L16" s="49"/>
      <c r="M16" s="48"/>
      <c r="N16" s="48"/>
      <c r="O16" s="50"/>
      <c r="P16" s="50"/>
      <c r="Q16" s="50"/>
    </row>
    <row r="17" spans="1:17" s="14" customFormat="1" ht="60" customHeight="1">
      <c r="A17" s="51" t="s">
        <v>29</v>
      </c>
      <c r="B17" s="46"/>
      <c r="C17" s="52"/>
      <c r="D17" s="52"/>
      <c r="E17" s="53"/>
      <c r="F17" s="54"/>
      <c r="G17" s="47"/>
      <c r="H17" s="49"/>
      <c r="I17" s="47"/>
      <c r="J17" s="49"/>
      <c r="K17" s="47"/>
      <c r="L17" s="49"/>
      <c r="M17" s="48"/>
      <c r="N17" s="48"/>
      <c r="O17" s="50"/>
      <c r="P17" s="50"/>
      <c r="Q17" s="50"/>
    </row>
    <row r="18" spans="1:17" customFormat="1" ht="60" customHeight="1">
      <c r="A18" s="51" t="s">
        <v>47</v>
      </c>
      <c r="B18" s="46"/>
      <c r="C18" s="47"/>
      <c r="D18" s="47"/>
      <c r="E18" s="48"/>
      <c r="F18" s="49"/>
      <c r="G18" s="47"/>
      <c r="H18" s="49"/>
      <c r="I18" s="47"/>
      <c r="J18" s="49"/>
      <c r="K18" s="47"/>
      <c r="L18" s="49"/>
      <c r="M18" s="48"/>
      <c r="N18" s="48"/>
      <c r="O18" s="50"/>
      <c r="P18" s="50"/>
      <c r="Q18" s="50"/>
    </row>
    <row r="19" spans="1:17" customFormat="1" ht="60" customHeight="1">
      <c r="A19" s="51"/>
      <c r="B19" s="46"/>
      <c r="C19" s="47"/>
      <c r="D19" s="47"/>
      <c r="E19" s="48"/>
      <c r="F19" s="49"/>
      <c r="G19" s="47"/>
      <c r="H19" s="49"/>
      <c r="I19" s="47"/>
      <c r="J19" s="49"/>
      <c r="K19" s="47"/>
      <c r="L19" s="49"/>
      <c r="M19" s="48"/>
      <c r="N19" s="48"/>
      <c r="O19" s="50"/>
      <c r="P19" s="50"/>
      <c r="Q19" s="50"/>
    </row>
    <row r="20" spans="1:17" customFormat="1" ht="60" customHeight="1">
      <c r="A20" s="51"/>
      <c r="B20" s="46"/>
      <c r="C20" s="47"/>
      <c r="D20" s="47"/>
      <c r="E20" s="48"/>
      <c r="F20" s="49"/>
      <c r="G20" s="47"/>
      <c r="H20" s="49"/>
      <c r="I20" s="47"/>
      <c r="J20" s="49"/>
      <c r="K20" s="47"/>
      <c r="L20" s="49"/>
      <c r="M20" s="48"/>
      <c r="N20" s="48"/>
      <c r="O20" s="50"/>
      <c r="P20" s="50"/>
      <c r="Q20" s="50"/>
    </row>
    <row r="21" spans="1:17" s="18" customFormat="1" ht="55.5" customHeight="1">
      <c r="A21" s="24"/>
      <c r="B21" s="25"/>
      <c r="C21" s="22"/>
      <c r="D21" s="22"/>
      <c r="E21" s="22"/>
      <c r="F21" s="22"/>
      <c r="G21" s="22"/>
      <c r="H21" s="22"/>
      <c r="I21" s="28"/>
      <c r="J21" s="25"/>
      <c r="K21" s="22"/>
      <c r="L21" s="22"/>
      <c r="M21" s="17"/>
    </row>
    <row r="22" spans="1:17" s="18" customFormat="1" ht="55.5" customHeight="1">
      <c r="A22" s="24"/>
      <c r="B22" s="25"/>
      <c r="C22" s="22"/>
      <c r="D22" s="22"/>
      <c r="E22" s="22"/>
      <c r="F22" s="22"/>
      <c r="G22" s="22"/>
      <c r="H22" s="22"/>
      <c r="I22" s="28"/>
      <c r="J22" s="25"/>
      <c r="K22" s="22"/>
      <c r="L22" s="22"/>
      <c r="M22" s="17"/>
    </row>
    <row r="23" spans="1:17" customFormat="1" ht="53.25" customHeight="1" thickBot="1">
      <c r="A23" s="55" t="s">
        <v>5</v>
      </c>
      <c r="B23" s="88" t="s">
        <v>6</v>
      </c>
      <c r="C23" s="89"/>
      <c r="D23" s="89"/>
      <c r="E23" s="89"/>
      <c r="F23" s="90"/>
      <c r="G23" s="88" t="s">
        <v>30</v>
      </c>
      <c r="H23" s="89"/>
      <c r="I23" s="89"/>
      <c r="J23" s="89"/>
      <c r="K23" s="89"/>
      <c r="L23" s="89"/>
      <c r="M23" s="89"/>
      <c r="N23" s="89"/>
      <c r="O23" s="89"/>
      <c r="P23" s="89"/>
      <c r="Q23" s="90"/>
    </row>
    <row r="24" spans="1:17" customFormat="1" ht="57" customHeight="1" thickTop="1">
      <c r="A24" s="71" t="s">
        <v>31</v>
      </c>
      <c r="B24" s="73" t="s">
        <v>32</v>
      </c>
      <c r="C24" s="74"/>
      <c r="D24" s="74"/>
      <c r="E24" s="74"/>
      <c r="F24" s="75"/>
      <c r="G24" s="56" t="s">
        <v>33</v>
      </c>
      <c r="H24" s="57"/>
      <c r="I24" s="58"/>
      <c r="J24" s="58"/>
      <c r="K24" s="58"/>
      <c r="L24" s="58"/>
      <c r="M24" s="59"/>
      <c r="N24" s="59"/>
      <c r="O24" s="60"/>
      <c r="P24" s="61"/>
      <c r="Q24" s="62" t="s">
        <v>18</v>
      </c>
    </row>
    <row r="25" spans="1:17" customFormat="1" ht="57" customHeight="1">
      <c r="A25" s="72"/>
      <c r="B25" s="76"/>
      <c r="C25" s="77"/>
      <c r="D25" s="77"/>
      <c r="E25" s="77"/>
      <c r="F25" s="78"/>
      <c r="G25" s="56" t="s">
        <v>34</v>
      </c>
      <c r="H25" s="57"/>
      <c r="I25" s="58"/>
      <c r="J25" s="58"/>
      <c r="K25" s="58"/>
      <c r="L25" s="58"/>
      <c r="M25" s="59"/>
      <c r="N25" s="59"/>
      <c r="O25" s="58"/>
      <c r="P25" s="58"/>
      <c r="Q25" s="67" t="s">
        <v>35</v>
      </c>
    </row>
    <row r="26" spans="1:17" customFormat="1" ht="57" customHeight="1">
      <c r="A26" s="93" t="s">
        <v>36</v>
      </c>
      <c r="B26" s="82" t="s">
        <v>37</v>
      </c>
      <c r="C26" s="83"/>
      <c r="D26" s="83"/>
      <c r="E26" s="83"/>
      <c r="F26" s="84"/>
      <c r="G26" s="68" t="s">
        <v>38</v>
      </c>
      <c r="H26" s="69"/>
      <c r="I26" s="69"/>
      <c r="J26" s="69"/>
      <c r="K26" s="69"/>
      <c r="L26" s="69"/>
      <c r="M26" s="69"/>
      <c r="N26" s="69"/>
      <c r="O26" s="69"/>
      <c r="P26" s="79" t="s">
        <v>39</v>
      </c>
      <c r="Q26" s="80"/>
    </row>
    <row r="27" spans="1:17" customFormat="1" ht="54.75" customHeight="1">
      <c r="A27" s="94"/>
      <c r="B27" s="85"/>
      <c r="C27" s="86"/>
      <c r="D27" s="86"/>
      <c r="E27" s="86"/>
      <c r="F27" s="87"/>
      <c r="G27" s="63" t="s">
        <v>40</v>
      </c>
      <c r="H27" s="65"/>
      <c r="I27" s="65"/>
      <c r="J27" s="65"/>
      <c r="K27" s="65"/>
      <c r="L27" s="65"/>
      <c r="M27" s="65"/>
      <c r="N27" s="65"/>
      <c r="O27" s="65"/>
      <c r="P27" s="64"/>
      <c r="Q27" s="70" t="s">
        <v>41</v>
      </c>
    </row>
    <row r="28" spans="1:17" customFormat="1" ht="54.75" customHeight="1">
      <c r="A28" s="66" t="s">
        <v>42</v>
      </c>
    </row>
    <row r="29" spans="1:17" customFormat="1" ht="54.75" customHeight="1">
      <c r="A29" s="66" t="s">
        <v>43</v>
      </c>
    </row>
    <row r="30" spans="1:17" customFormat="1" ht="54.75" customHeight="1">
      <c r="A30" s="45" t="s">
        <v>44</v>
      </c>
    </row>
    <row r="31" spans="1:17" customFormat="1" ht="54.75" customHeight="1">
      <c r="A31" s="45" t="s">
        <v>45</v>
      </c>
    </row>
    <row r="32" spans="1:17" ht="52.5" customHeight="1"/>
    <row r="33" ht="52.5" customHeight="1"/>
    <row r="34" ht="52.5" customHeight="1"/>
  </sheetData>
  <mergeCells count="24"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E6:F8"/>
    <mergeCell ref="C5:F5"/>
    <mergeCell ref="A24:A25"/>
    <mergeCell ref="B24:F25"/>
    <mergeCell ref="P26:Q26"/>
    <mergeCell ref="P3:Q3"/>
    <mergeCell ref="B26:F27"/>
    <mergeCell ref="B23:F23"/>
    <mergeCell ref="G23:Q23"/>
    <mergeCell ref="K9:L9"/>
    <mergeCell ref="A26:A27"/>
    <mergeCell ref="A5:A9"/>
    <mergeCell ref="B5:B9"/>
    <mergeCell ref="G9:H9"/>
    <mergeCell ref="I9:J9"/>
  </mergeCells>
  <phoneticPr fontId="3"/>
  <pageMargins left="0.9055118110236221" right="0.51181102362204722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2023-11-15T08:17:45Z</cp:lastPrinted>
  <dcterms:created xsi:type="dcterms:W3CDTF">2016-08-19T05:50:55Z</dcterms:created>
  <dcterms:modified xsi:type="dcterms:W3CDTF">2025-11-28T05:23:31Z</dcterms:modified>
</cp:coreProperties>
</file>