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6D993A95-491D-4A50-BD81-A229DA8B2799}" xr6:coauthVersionLast="47" xr6:coauthVersionMax="47" xr10:uidLastSave="{00000000-0000-0000-0000-000000000000}"/>
  <bookViews>
    <workbookView xWindow="-28920" yWindow="15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D7" i="7"/>
  <c r="D8" i="7"/>
  <c r="D9" i="7"/>
  <c r="D10" i="7"/>
  <c r="D11" i="7"/>
  <c r="D12" i="7"/>
  <c r="D13" i="7"/>
  <c r="D14" i="7"/>
  <c r="D6" i="7"/>
  <c r="C7" i="7"/>
  <c r="C8" i="7"/>
  <c r="C9" i="7"/>
  <c r="C10" i="7"/>
  <c r="C11" i="7"/>
  <c r="C12" i="7"/>
  <c r="C13" i="7"/>
  <c r="C14" i="7"/>
  <c r="C6" i="7"/>
</calcChain>
</file>

<file path=xl/sharedStrings.xml><?xml version="1.0" encoding="utf-8"?>
<sst xmlns="http://schemas.openxmlformats.org/spreadsheetml/2006/main" count="55" uniqueCount="51">
  <si>
    <t>VESSEL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</si>
  <si>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</si>
  <si>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</si>
  <si>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</si>
  <si>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</si>
  <si>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</si>
  <si>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</si>
  <si>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CHI</t>
    <phoneticPr fontId="2"/>
  </si>
  <si>
    <t>S</t>
    <phoneticPr fontId="2"/>
  </si>
  <si>
    <t>Los Angeles経由</t>
    <rPh sb="11" eb="13">
      <t>ケイユ</t>
    </rPh>
    <phoneticPr fontId="2"/>
  </si>
  <si>
    <t>　        　　　IMPORT SCHEDULE ‐ ORIGIN : Chicago</t>
    <phoneticPr fontId="2"/>
  </si>
  <si>
    <t>NYK VENUS</t>
  </si>
  <si>
    <t>ONE ORPHEUS</t>
  </si>
  <si>
    <t>075W</t>
  </si>
  <si>
    <t>ONE HAMBURG</t>
  </si>
  <si>
    <t>083W</t>
  </si>
  <si>
    <t>ONE HANGZHOU BAY</t>
  </si>
  <si>
    <t>060W</t>
  </si>
  <si>
    <t>080W</t>
  </si>
  <si>
    <t>Wed 19th Nov 2025/ 10:00:00 GMT-6</t>
  </si>
  <si>
    <t>Fri 21st Nov 2025/ 10:00:00 GMT-6</t>
  </si>
  <si>
    <t>Wed 3rd Dec 2025/ 10:00:00 GMT-6</t>
  </si>
  <si>
    <t>Wed 10th Dec 2025/ 10:00:00 GMT-6</t>
  </si>
  <si>
    <t>Fri 19th Dec 2025/ 10:00:00 GMT-6</t>
  </si>
  <si>
    <t>Fri 2nd Jan 2026/ 10:00:00 GMT-6</t>
  </si>
  <si>
    <t>Fri 9th Jan 2026/ 10:00:00 GMT-6</t>
  </si>
  <si>
    <t>Wed 14th Jan 2026/ 10:00:00 GMT-6</t>
  </si>
  <si>
    <t>Mon 8th Dec 2025</t>
  </si>
  <si>
    <t>Mon 15th Dec 2025</t>
  </si>
  <si>
    <t>Wed 24th Dec 2025</t>
  </si>
  <si>
    <t>Tue 30th Dec 2025</t>
  </si>
  <si>
    <t>Tue 6th Jan 2026</t>
  </si>
  <si>
    <t>Mon 12th Jan 2026</t>
  </si>
  <si>
    <t>Tue 20th Jan 2026</t>
  </si>
  <si>
    <t>Tue 27th Jan 2026</t>
  </si>
  <si>
    <t>Mon 2nd Feb 2026</t>
  </si>
  <si>
    <t>Sun 28th Dec 2025</t>
  </si>
  <si>
    <t>Sat 17th Jan 2026</t>
  </si>
  <si>
    <t>Mon 19th Jan 2026</t>
  </si>
  <si>
    <t>Sat 7th Feb 2026</t>
  </si>
  <si>
    <t>Sat 14th Feb 2026</t>
  </si>
  <si>
    <t>Sat 21st Feb 2026</t>
  </si>
  <si>
    <t>ONE OLYMPUS</t>
  </si>
  <si>
    <t>079W</t>
  </si>
  <si>
    <t>082W</t>
  </si>
  <si>
    <t>ONE HUMEN</t>
  </si>
  <si>
    <t>098W</t>
  </si>
  <si>
    <t>NYK OCEANUS</t>
  </si>
  <si>
    <t>TBA</t>
  </si>
  <si>
    <t>ONE HANNOVER</t>
  </si>
  <si>
    <t>099W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</si>
</sst>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6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7" fontId="21" fillId="0" borderId="8" xfId="0" applyNumberFormat="1" applyFont="1" applyFill="1" applyBorder="1" applyAlignment="1">
      <alignment horizontal="center" vertical="center" wrapText="1"/>
    </xf>
    <xf numFmtId="177" fontId="21" fillId="0" borderId="9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177" fontId="21" fillId="0" borderId="12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23" fillId="0" borderId="18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Chicago, USA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381000</xdr:colOff>
      <xdr:row>14</xdr:row>
      <xdr:rowOff>238124</xdr:rowOff>
    </xdr:from>
    <xdr:to>
      <xdr:col>6</xdr:col>
      <xdr:colOff>166686</xdr:colOff>
      <xdr:row>16</xdr:row>
      <xdr:rowOff>633414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81000" y="11096624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319579</xdr:colOff>
      <xdr:row>209</xdr:row>
      <xdr:rowOff>50800</xdr:rowOff>
    </xdr:from>
    <xdr:to>
      <xdr:col>34</xdr:col>
      <xdr:colOff>585239</xdr:colOff>
      <xdr:row>256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4"/>
  <sheetViews>
    <sheetView tabSelected="1" view="pageBreakPreview" zoomScale="40" zoomScaleNormal="25" zoomScaleSheetLayoutView="40" zoomScalePageLayoutView="10" workbookViewId="0">
      <selection activeCell="O11" sqref="O11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6.7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10</v>
      </c>
      <c r="B1" s="20"/>
      <c r="C1" s="20"/>
      <c r="D1" s="20"/>
      <c r="E1" s="40"/>
      <c r="F1" s="47" t="s">
        <v>1</v>
      </c>
      <c r="G1" s="47"/>
      <c r="H1" s="47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41" t="s">
        <v>9</v>
      </c>
      <c r="D3" s="42"/>
      <c r="E3" s="38">
        <v>45979</v>
      </c>
      <c r="F3" s="39" t="s">
        <v>8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43" t="s">
        <v>0</v>
      </c>
      <c r="B4" s="45" t="s">
        <v>6</v>
      </c>
      <c r="C4" s="45" t="s">
        <v>2</v>
      </c>
      <c r="D4" s="34" t="s">
        <v>7</v>
      </c>
      <c r="E4" s="35" t="s">
        <v>5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44"/>
      <c r="B5" s="46"/>
      <c r="C5" s="46"/>
      <c r="D5" s="36" t="s">
        <v>3</v>
      </c>
      <c r="E5" s="37" t="s">
        <v>4</v>
      </c>
      <c r="F5" s="16"/>
      <c r="G5" s="3"/>
      <c r="J5" s="3"/>
      <c r="K5" s="3"/>
      <c r="L5" s="3"/>
      <c r="M5" s="3"/>
      <c r="N5" s="3"/>
    </row>
    <row r="6" spans="1:19" s="3" customFormat="1" ht="57" customHeight="1">
      <c r="A6" s="21" t="s">
        <v>12</v>
      </c>
      <c r="B6" s="22" t="s">
        <v>13</v>
      </c>
      <c r="C6" s="23" t="str">
        <f>TEXT(DATE(VALUE(RIGHT(SUBSTITUTE(J6,"/ 10:00:00 GMT-6",""), 4)), MONTH(1&amp;MID(J6, FIND(" ",J6, 5) + 1, 3)), VALUE(MID(J6, FIND(" ",J6, 1) + 1, IF(ISNUMBER(VALUE(MID(J6, 6, 1))), 2, 1)))), "MM/DD")</f>
        <v>11/19</v>
      </c>
      <c r="D6" s="23" t="str">
        <f>TEXT(DATE(VALUE(RIGHT(K6, 4)), MONTH(1&amp;MID(K6, FIND(" ", K6, 5) + 1, 3)), VALUE(MID(K6, FIND(" ", K6, 1) + 1, IF(ISNUMBER(VALUE(MID(K6, 6, 1))), 2, 1)))), "MM/DD")</f>
        <v>12/08</v>
      </c>
      <c r="E6" s="24" t="str">
        <f>TEXT(DATE(VALUE(RIGHT(L6, 4)), MONTH(1&amp;MID(L6, FIND(" ", L6, 5) + 1, 3)), VALUE(MID(L6, FIND(" ", L6, 1) + 1, IF(ISNUMBER(VALUE(MID(L6, 6, 1))), 2, 1)))), "MM/DD")</f>
        <v>12/28</v>
      </c>
      <c r="F6" s="17"/>
      <c r="J6" s="23" t="s">
        <v>19</v>
      </c>
      <c r="K6" s="23" t="s">
        <v>27</v>
      </c>
      <c r="L6" s="23" t="s">
        <v>36</v>
      </c>
      <c r="M6" s="10"/>
      <c r="N6" s="10"/>
    </row>
    <row r="7" spans="1:19" s="3" customFormat="1" ht="57" customHeight="1">
      <c r="A7" s="29" t="s">
        <v>14</v>
      </c>
      <c r="B7" s="30" t="s">
        <v>15</v>
      </c>
      <c r="C7" s="31" t="str">
        <f t="shared" ref="C7:C14" si="0">TEXT(DATE(VALUE(RIGHT(SUBSTITUTE(J7,"/ 10:00:00 GMT-6",""), 4)), MONTH(1&amp;MID(J7, FIND(" ",J7, 5) + 1, 3)), VALUE(MID(J7, FIND(" ",J7, 1) + 1, IF(ISNUMBER(VALUE(MID(J7, 6, 1))), 2, 1)))), "MM/DD")</f>
        <v>11/21</v>
      </c>
      <c r="D7" s="31" t="str">
        <f t="shared" ref="D7:E14" si="1">TEXT(DATE(VALUE(RIGHT(K7, 4)), MONTH(1&amp;MID(K7, FIND(" ", K7, 5) + 1, 3)), VALUE(MID(K7, FIND(" ", K7, 1) + 1, IF(ISNUMBER(VALUE(MID(K7, 6, 1))), 2, 1)))), "MM/DD")</f>
        <v>12/15</v>
      </c>
      <c r="E7" s="32" t="str">
        <f t="shared" si="1"/>
        <v>01/06</v>
      </c>
      <c r="F7" s="17"/>
      <c r="J7" s="31" t="s">
        <v>20</v>
      </c>
      <c r="K7" s="31" t="s">
        <v>28</v>
      </c>
      <c r="L7" s="31" t="s">
        <v>31</v>
      </c>
      <c r="M7" s="10"/>
      <c r="N7" s="10"/>
    </row>
    <row r="8" spans="1:19" s="3" customFormat="1" ht="57" customHeight="1">
      <c r="A8" s="29" t="s">
        <v>42</v>
      </c>
      <c r="B8" s="30" t="s">
        <v>43</v>
      </c>
      <c r="C8" s="31" t="str">
        <f t="shared" si="0"/>
        <v>12/03</v>
      </c>
      <c r="D8" s="31" t="str">
        <f t="shared" si="1"/>
        <v>12/24</v>
      </c>
      <c r="E8" s="32" t="str">
        <f t="shared" si="1"/>
        <v>01/17</v>
      </c>
      <c r="F8" s="17"/>
      <c r="J8" s="31" t="s">
        <v>21</v>
      </c>
      <c r="K8" s="31" t="s">
        <v>29</v>
      </c>
      <c r="L8" s="31" t="s">
        <v>37</v>
      </c>
      <c r="M8" s="10"/>
      <c r="N8" s="10"/>
    </row>
    <row r="9" spans="1:19" s="3" customFormat="1" ht="57" customHeight="1">
      <c r="A9" s="29" t="s">
        <v>16</v>
      </c>
      <c r="B9" s="30" t="s">
        <v>17</v>
      </c>
      <c r="C9" s="31" t="str">
        <f t="shared" si="0"/>
        <v>12/10</v>
      </c>
      <c r="D9" s="31" t="str">
        <f t="shared" si="1"/>
        <v>12/30</v>
      </c>
      <c r="E9" s="32" t="str">
        <f t="shared" si="1"/>
        <v>01/19</v>
      </c>
      <c r="F9" s="17"/>
      <c r="J9" s="31" t="s">
        <v>22</v>
      </c>
      <c r="K9" s="31" t="s">
        <v>30</v>
      </c>
      <c r="L9" s="31" t="s">
        <v>38</v>
      </c>
      <c r="M9" s="10"/>
      <c r="N9" s="10"/>
    </row>
    <row r="10" spans="1:19" s="3" customFormat="1" ht="57" customHeight="1">
      <c r="A10" s="29" t="s">
        <v>11</v>
      </c>
      <c r="B10" s="30" t="s">
        <v>44</v>
      </c>
      <c r="C10" s="31" t="str">
        <f t="shared" si="0"/>
        <v>12/19</v>
      </c>
      <c r="D10" s="31" t="str">
        <f t="shared" si="1"/>
        <v>01/06</v>
      </c>
      <c r="E10" s="32" t="str">
        <f t="shared" si="1"/>
        <v>01/27</v>
      </c>
      <c r="F10" s="17"/>
      <c r="J10" s="31" t="s">
        <v>23</v>
      </c>
      <c r="K10" s="31" t="s">
        <v>31</v>
      </c>
      <c r="L10" s="31" t="s">
        <v>34</v>
      </c>
      <c r="M10" s="10"/>
      <c r="N10" s="10"/>
    </row>
    <row r="11" spans="1:19" s="3" customFormat="1" ht="57" customHeight="1">
      <c r="A11" s="29" t="s">
        <v>45</v>
      </c>
      <c r="B11" s="30" t="s">
        <v>46</v>
      </c>
      <c r="C11" s="31" t="str">
        <f t="shared" si="0"/>
        <v>12/19</v>
      </c>
      <c r="D11" s="31" t="str">
        <f t="shared" si="1"/>
        <v>01/12</v>
      </c>
      <c r="E11" s="32" t="str">
        <f t="shared" si="1"/>
        <v>02/07</v>
      </c>
      <c r="F11" s="17"/>
      <c r="J11" s="31" t="s">
        <v>23</v>
      </c>
      <c r="K11" s="31" t="s">
        <v>32</v>
      </c>
      <c r="L11" s="31" t="s">
        <v>39</v>
      </c>
      <c r="M11" s="10"/>
      <c r="N11" s="10"/>
    </row>
    <row r="12" spans="1:19" s="3" customFormat="1" ht="57" customHeight="1">
      <c r="A12" s="29" t="s">
        <v>47</v>
      </c>
      <c r="B12" s="30" t="s">
        <v>18</v>
      </c>
      <c r="C12" s="31" t="str">
        <f t="shared" si="0"/>
        <v>01/02</v>
      </c>
      <c r="D12" s="31" t="str">
        <f t="shared" si="1"/>
        <v>01/20</v>
      </c>
      <c r="E12" s="32" t="str">
        <f t="shared" si="1"/>
        <v>02/14</v>
      </c>
      <c r="F12" s="17"/>
      <c r="J12" s="31" t="s">
        <v>24</v>
      </c>
      <c r="K12" s="31" t="s">
        <v>33</v>
      </c>
      <c r="L12" s="31" t="s">
        <v>40</v>
      </c>
      <c r="M12" s="10"/>
      <c r="N12" s="10"/>
    </row>
    <row r="13" spans="1:19" s="3" customFormat="1" ht="57" customHeight="1" thickBot="1">
      <c r="A13" s="29" t="s">
        <v>48</v>
      </c>
      <c r="B13" s="30"/>
      <c r="C13" s="31" t="str">
        <f t="shared" si="0"/>
        <v>01/09</v>
      </c>
      <c r="D13" s="31" t="str">
        <f t="shared" si="1"/>
        <v>01/27</v>
      </c>
      <c r="E13" s="32" t="str">
        <f t="shared" si="1"/>
        <v>02/21</v>
      </c>
      <c r="F13" s="17"/>
      <c r="J13" s="27" t="s">
        <v>25</v>
      </c>
      <c r="K13" s="27" t="s">
        <v>34</v>
      </c>
      <c r="L13" s="27" t="s">
        <v>41</v>
      </c>
      <c r="M13" s="10"/>
      <c r="N13" s="10"/>
    </row>
    <row r="14" spans="1:19" s="3" customFormat="1" ht="57" customHeight="1" thickBot="1">
      <c r="A14" s="25" t="s">
        <v>49</v>
      </c>
      <c r="B14" s="26" t="s">
        <v>50</v>
      </c>
      <c r="C14" s="27" t="str">
        <f t="shared" si="0"/>
        <v>01/14</v>
      </c>
      <c r="D14" s="27" t="str">
        <f t="shared" si="1"/>
        <v>02/02</v>
      </c>
      <c r="E14" s="28" t="str">
        <f t="shared" si="1"/>
        <v>02/21</v>
      </c>
      <c r="F14" s="17"/>
      <c r="J14" s="17" t="s">
        <v>26</v>
      </c>
      <c r="K14" s="17" t="s">
        <v>35</v>
      </c>
      <c r="L14" s="17" t="s">
        <v>41</v>
      </c>
      <c r="M14" s="10"/>
      <c r="N14" s="10"/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33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5"/>
      <c r="B31" s="15"/>
      <c r="C31" s="15"/>
      <c r="D31" s="15"/>
      <c r="E31" s="15"/>
      <c r="F31" s="15"/>
      <c r="G31" s="10"/>
      <c r="H31" s="10"/>
    </row>
    <row r="32" spans="1:14" s="3" customFormat="1" ht="57" customHeight="1">
      <c r="A32" s="12"/>
      <c r="B32" s="10"/>
      <c r="C32" s="10"/>
      <c r="D32" s="10"/>
      <c r="E32" s="10"/>
      <c r="F32" s="10"/>
    </row>
    <row r="33" spans="1:6" ht="16.5">
      <c r="A33" s="12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5">
    <mergeCell ref="C3:D3"/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2025-02-07T04:01:33Z</cp:lastPrinted>
  <dcterms:created xsi:type="dcterms:W3CDTF">2016-03-18T07:26:58Z</dcterms:created>
  <dcterms:modified xsi:type="dcterms:W3CDTF">2025-11-18T06:28:34Z</dcterms:modified>
</cp:coreProperties>
</file>