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ホーチミ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ホーチミン!$A$1:$R$78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50" i="1" l="1"/>
  <c r="L50" i="1" s="1"/>
  <c r="J50" i="1"/>
  <c r="G50" i="1"/>
  <c r="H50" i="1" s="1"/>
  <c r="E50" i="1"/>
  <c r="F50" i="1" s="1"/>
  <c r="C50" i="1"/>
  <c r="D50" i="1" s="1"/>
  <c r="K46" i="1"/>
  <c r="L46" i="1" s="1"/>
  <c r="J46" i="1"/>
  <c r="G46" i="1"/>
  <c r="H46" i="1" s="1"/>
  <c r="E46" i="1"/>
  <c r="F46" i="1" s="1"/>
  <c r="C46" i="1"/>
  <c r="D46" i="1" s="1"/>
  <c r="K45" i="1"/>
  <c r="L45" i="1" s="1"/>
  <c r="J45" i="1"/>
  <c r="G45" i="1"/>
  <c r="H45" i="1" s="1"/>
  <c r="E45" i="1"/>
  <c r="F45" i="1" s="1"/>
  <c r="C45" i="1"/>
  <c r="D45" i="1" s="1"/>
  <c r="K15" i="1"/>
  <c r="L15" i="1" s="1"/>
  <c r="J15" i="1"/>
  <c r="G15" i="1"/>
  <c r="H15" i="1" s="1"/>
  <c r="F15" i="1"/>
  <c r="F12" i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C10" i="1" s="1"/>
  <c r="D10" i="1" s="1"/>
  <c r="C15" i="1" l="1"/>
  <c r="D15" i="1" s="1"/>
  <c r="F10" i="1"/>
  <c r="K49" i="1"/>
  <c r="L49" i="1" s="1"/>
  <c r="J49" i="1"/>
  <c r="G49" i="1"/>
  <c r="H49" i="1" s="1"/>
  <c r="E49" i="1"/>
  <c r="F49" i="1" s="1"/>
  <c r="C49" i="1"/>
  <c r="D49" i="1" s="1"/>
  <c r="K48" i="1"/>
  <c r="L48" i="1" s="1"/>
  <c r="J48" i="1"/>
  <c r="G48" i="1"/>
  <c r="H48" i="1" s="1"/>
  <c r="E48" i="1"/>
  <c r="F48" i="1" s="1"/>
  <c r="K47" i="1"/>
  <c r="L47" i="1" s="1"/>
  <c r="J47" i="1"/>
  <c r="G47" i="1"/>
  <c r="H47" i="1" s="1"/>
  <c r="E47" i="1"/>
  <c r="F47" i="1" s="1"/>
  <c r="C47" i="1"/>
  <c r="D47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F13" i="1"/>
  <c r="E13" i="1"/>
  <c r="C13" i="1"/>
  <c r="D13" i="1" s="1"/>
  <c r="K12" i="1"/>
  <c r="L12" i="1" s="1"/>
  <c r="J12" i="1"/>
  <c r="G12" i="1"/>
  <c r="H12" i="1" s="1"/>
  <c r="C48" i="1" l="1"/>
  <c r="D48" i="1" s="1"/>
  <c r="C14" i="1"/>
  <c r="D14" i="1" s="1"/>
</calcChain>
</file>

<file path=xl/sharedStrings.xml><?xml version="1.0" encoding="utf-8"?>
<sst xmlns="http://schemas.openxmlformats.org/spreadsheetml/2006/main" count="88" uniqueCount="52">
  <si>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</si>
  <si>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</si>
  <si>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</si>
  <si>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</si>
  <si>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</si>
  <si>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</si>
  <si>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</si>
  <si>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</si>
  <si>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</si>
  <si>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</si>
  <si>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</si>
  <si>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3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</si>
  <si>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</si>
  <si>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0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</si>
  <si>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</si>
  <si>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30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</si>
  <si>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</si>
  <si>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</si>
  <si>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</si>
  <si>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 HO CHI MINH SCHEDULE - 関東　　</t>
    <rPh sb="28" eb="30">
      <t>カントウ</t>
    </rPh>
    <phoneticPr fontId="4"/>
  </si>
  <si>
    <t>8~9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</si>
  <si>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</si>
  <si>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9:00~15:00</t>
    <phoneticPr fontId="3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</si>
  <si>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</si>
  <si>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</si>
  <si>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</si>
  <si>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</si>
  <si>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t>NACCS：2EWT8</t>
    <phoneticPr fontId="3"/>
  </si>
  <si>
    <t>横浜 CFS</t>
    <phoneticPr fontId="4"/>
  </si>
  <si>
    <t>HCM（Cat Lai）</t>
    <phoneticPr fontId="4"/>
  </si>
  <si>
    <t>HCM（SP-ITC）</t>
    <phoneticPr fontId="4"/>
  </si>
  <si>
    <t>10 DAYS</t>
    <phoneticPr fontId="4"/>
  </si>
  <si>
    <t>GSL MAREN</t>
  </si>
  <si>
    <t>WAN HAI 333</t>
  </si>
  <si>
    <t>BRIGHT TSUBAKI</t>
  </si>
  <si>
    <t>WAN HAI 290</t>
    <phoneticPr fontId="30"/>
  </si>
  <si>
    <t>S051</t>
  </si>
  <si>
    <t>WAN HAI 291</t>
    <phoneticPr fontId="30"/>
  </si>
  <si>
    <t>015S</t>
  </si>
  <si>
    <t>S075</t>
  </si>
  <si>
    <t>023S</t>
  </si>
  <si>
    <t>021S</t>
  </si>
  <si>
    <t>S079</t>
  </si>
  <si>
    <t>S087</t>
  </si>
  <si>
    <t>S076</t>
  </si>
  <si>
    <t>S052</t>
  </si>
  <si>
    <t>INTERASIA VISION</t>
    <phoneticPr fontId="30"/>
  </si>
  <si>
    <t>★WAN HAI 293</t>
    <phoneticPr fontId="30"/>
  </si>
  <si>
    <t>★WAN HAI 291</t>
    <phoneticPr fontId="30"/>
  </si>
  <si>
    <t>IRENES RAINBOW</t>
  </si>
  <si>
    <t>024S</t>
  </si>
  <si>
    <t>022S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</si>
</sst>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24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34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34" fillId="0" borderId="0">
      <alignment vertical="center"/>
    </xf>
  </cellStyleXfs>
  <cellXfs count="15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/>
    <xf numFmtId="0" fontId="13" fillId="0" borderId="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31" fillId="0" borderId="11" xfId="1" applyFont="1" applyBorder="1" applyAlignment="1">
      <alignment horizontal="left" vertical="center"/>
    </xf>
    <xf numFmtId="0" fontId="31" fillId="0" borderId="12" xfId="1" applyFont="1" applyBorder="1" applyAlignment="1">
      <alignment horizontal="left" vertical="center"/>
    </xf>
    <xf numFmtId="0" fontId="31" fillId="0" borderId="12" xfId="1" applyFont="1" applyBorder="1" applyAlignment="1">
      <alignment vertical="center"/>
    </xf>
    <xf numFmtId="0" fontId="9" fillId="0" borderId="12" xfId="1" applyFont="1" applyBorder="1" applyAlignment="1"/>
    <xf numFmtId="0" fontId="9" fillId="0" borderId="12" xfId="1" applyFont="1" applyBorder="1" applyAlignment="1">
      <alignment vertical="center"/>
    </xf>
    <xf numFmtId="0" fontId="32" fillId="0" borderId="13" xfId="1" applyFont="1" applyBorder="1" applyAlignment="1">
      <alignment horizontal="right" vertical="center"/>
    </xf>
    <xf numFmtId="0" fontId="31" fillId="0" borderId="4" xfId="1" applyFont="1" applyBorder="1" applyAlignment="1">
      <alignment horizontal="left" vertical="center"/>
    </xf>
    <xf numFmtId="0" fontId="31" fillId="0" borderId="1" xfId="1" applyFont="1" applyBorder="1" applyAlignment="1">
      <alignment horizontal="left" vertical="center"/>
    </xf>
    <xf numFmtId="0" fontId="31" fillId="0" borderId="1" xfId="1" applyFont="1" applyBorder="1" applyAlignment="1">
      <alignment vertical="center"/>
    </xf>
    <xf numFmtId="0" fontId="9" fillId="0" borderId="1" xfId="1" applyFont="1" applyBorder="1" applyAlignment="1"/>
    <xf numFmtId="0" fontId="9" fillId="0" borderId="1" xfId="1" applyFont="1" applyBorder="1" applyAlignment="1">
      <alignment vertical="center"/>
    </xf>
    <xf numFmtId="0" fontId="32" fillId="0" borderId="5" xfId="1" applyFont="1" applyBorder="1" applyAlignment="1">
      <alignment horizontal="right" vertical="center"/>
    </xf>
    <xf numFmtId="0" fontId="33" fillId="0" borderId="0" xfId="1" applyFont="1" applyFill="1" applyBorder="1" applyAlignment="1">
      <alignment horizontal="right" vertical="center"/>
    </xf>
    <xf numFmtId="0" fontId="33" fillId="0" borderId="0" xfId="1" applyFont="1" applyFill="1" applyBorder="1" applyAlignment="1">
      <alignment vertical="center"/>
    </xf>
    <xf numFmtId="14" fontId="14" fillId="0" borderId="0" xfId="1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31" fillId="0" borderId="2" xfId="1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31" fillId="0" borderId="4" xfId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9" fontId="25" fillId="0" borderId="0" xfId="10" applyNumberFormat="1" applyFont="1" applyBorder="1" applyAlignment="1">
      <alignment horizontal="center" vertical="center"/>
    </xf>
    <xf numFmtId="178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>
      <alignment vertical="center"/>
    </xf>
    <xf numFmtId="179" fontId="25" fillId="0" borderId="17" xfId="10" applyNumberFormat="1" applyFont="1" applyBorder="1" applyAlignment="1">
      <alignment horizontal="center" vertical="center"/>
    </xf>
    <xf numFmtId="178" fontId="26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17" xfId="1" applyFont="1" applyFill="1" applyBorder="1" applyAlignment="1">
      <alignment horizontal="center" vertical="center"/>
    </xf>
    <xf numFmtId="178" fontId="25" fillId="0" borderId="17" xfId="1" applyNumberFormat="1" applyFont="1" applyFill="1" applyBorder="1" applyAlignment="1">
      <alignment horizontal="center" vertical="center"/>
    </xf>
    <xf numFmtId="178" fontId="24" fillId="0" borderId="17" xfId="1" applyNumberFormat="1" applyFont="1" applyFill="1" applyBorder="1" applyAlignment="1" applyProtection="1">
      <alignment horizontal="center" vertical="center"/>
      <protection locked="0"/>
    </xf>
    <xf numFmtId="0" fontId="25" fillId="0" borderId="22" xfId="1" applyFont="1" applyFill="1" applyBorder="1" applyAlignment="1">
      <alignment horizontal="center" vertical="center"/>
    </xf>
    <xf numFmtId="0" fontId="24" fillId="0" borderId="26" xfId="0" applyFont="1" applyBorder="1">
      <alignment vertical="center"/>
    </xf>
    <xf numFmtId="179" fontId="25" fillId="0" borderId="27" xfId="10" applyNumberFormat="1" applyFont="1" applyBorder="1" applyAlignment="1">
      <alignment horizontal="center" vertical="center"/>
    </xf>
    <xf numFmtId="178" fontId="26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7" xfId="1" applyFont="1" applyFill="1" applyBorder="1" applyAlignment="1">
      <alignment horizontal="center" vertical="center"/>
    </xf>
    <xf numFmtId="178" fontId="25" fillId="0" borderId="27" xfId="1" applyNumberFormat="1" applyFont="1" applyFill="1" applyBorder="1" applyAlignment="1">
      <alignment horizontal="center" vertical="center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0" fontId="25" fillId="0" borderId="28" xfId="1" applyFont="1" applyFill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0" xfId="0" applyFont="1" applyFill="1" applyBorder="1">
      <alignment vertical="center"/>
    </xf>
    <xf numFmtId="179" fontId="25" fillId="0" borderId="0" xfId="10" applyNumberFormat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1" fillId="0" borderId="0" xfId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24" fillId="0" borderId="18" xfId="0" applyFont="1" applyBorder="1">
      <alignment vertical="center"/>
    </xf>
    <xf numFmtId="179" fontId="25" fillId="0" borderId="19" xfId="10" applyNumberFormat="1" applyFont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178" fontId="25" fillId="0" borderId="19" xfId="1" applyNumberFormat="1" applyFont="1" applyFill="1" applyBorder="1" applyAlignment="1">
      <alignment horizontal="center" vertical="center"/>
    </xf>
    <xf numFmtId="178" fontId="24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20" xfId="1" applyFont="1" applyFill="1" applyBorder="1" applyAlignment="1">
      <alignment horizontal="center" vertical="center"/>
    </xf>
    <xf numFmtId="178" fontId="37" fillId="0" borderId="17" xfId="1" applyNumberFormat="1" applyFont="1" applyFill="1" applyBorder="1" applyAlignment="1" applyProtection="1">
      <alignment horizontal="center" vertical="center"/>
      <protection locked="0"/>
    </xf>
    <xf numFmtId="0" fontId="27" fillId="0" borderId="17" xfId="1" applyFont="1" applyFill="1" applyBorder="1" applyAlignment="1">
      <alignment horizontal="center" vertical="center"/>
    </xf>
    <xf numFmtId="178" fontId="27" fillId="0" borderId="17" xfId="1" applyNumberFormat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16" xfId="0" applyFont="1" applyBorder="1" applyAlignment="1">
      <alignment horizontal="right" vertical="center"/>
    </xf>
    <xf numFmtId="0" fontId="32" fillId="0" borderId="3" xfId="0" applyFont="1" applyBorder="1" applyAlignment="1">
      <alignment horizontal="right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177" fontId="14" fillId="3" borderId="36" xfId="1" applyNumberFormat="1" applyFont="1" applyFill="1" applyBorder="1" applyAlignment="1">
      <alignment horizontal="center" vertical="center"/>
    </xf>
    <xf numFmtId="177" fontId="14" fillId="3" borderId="42" xfId="1" applyNumberFormat="1" applyFont="1" applyFill="1" applyBorder="1" applyAlignment="1">
      <alignment horizontal="center" vertical="center"/>
    </xf>
    <xf numFmtId="0" fontId="23" fillId="3" borderId="36" xfId="1" applyFont="1" applyFill="1" applyBorder="1" applyAlignment="1">
      <alignment horizontal="center" vertical="center"/>
    </xf>
    <xf numFmtId="0" fontId="23" fillId="3" borderId="3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13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5" fillId="0" borderId="0" xfId="1" applyFont="1" applyFill="1" applyBorder="1" applyAlignment="1" applyProtection="1">
      <alignment horizontal="left"/>
      <protection locked="0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0" fillId="3" borderId="34" xfId="1" applyNumberFormat="1" applyFont="1" applyFill="1" applyBorder="1" applyAlignment="1">
      <alignment horizontal="center" vertical="center" wrapText="1"/>
    </xf>
    <xf numFmtId="0" fontId="20" fillId="3" borderId="35" xfId="1" applyNumberFormat="1" applyFont="1" applyFill="1" applyBorder="1" applyAlignment="1">
      <alignment horizontal="center" vertical="center" wrapText="1"/>
    </xf>
    <xf numFmtId="0" fontId="20" fillId="3" borderId="32" xfId="1" applyNumberFormat="1" applyFont="1" applyFill="1" applyBorder="1" applyAlignment="1">
      <alignment horizontal="center" vertical="center"/>
    </xf>
    <xf numFmtId="0" fontId="20" fillId="3" borderId="33" xfId="1" applyNumberFormat="1" applyFont="1" applyFill="1" applyBorder="1" applyAlignment="1">
      <alignment horizontal="center" vertical="center"/>
    </xf>
    <xf numFmtId="0" fontId="20" fillId="3" borderId="29" xfId="1" applyNumberFormat="1" applyFont="1" applyFill="1" applyBorder="1" applyAlignment="1">
      <alignment horizontal="center" vertical="center"/>
    </xf>
    <xf numFmtId="0" fontId="20" fillId="3" borderId="31" xfId="1" applyNumberFormat="1" applyFont="1" applyFill="1" applyBorder="1" applyAlignment="1">
      <alignment horizontal="center" vertical="center"/>
    </xf>
    <xf numFmtId="0" fontId="20" fillId="3" borderId="30" xfId="1" applyNumberFormat="1" applyFont="1" applyFill="1" applyBorder="1" applyAlignment="1">
      <alignment horizontal="center" vertical="center"/>
    </xf>
    <xf numFmtId="0" fontId="20" fillId="3" borderId="29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0" fillId="3" borderId="45" xfId="1" applyFont="1" applyFill="1" applyBorder="1" applyAlignment="1">
      <alignment horizontal="center" vertical="center"/>
    </xf>
    <xf numFmtId="0" fontId="21" fillId="3" borderId="36" xfId="1" applyNumberFormat="1" applyFont="1" applyFill="1" applyBorder="1" applyAlignment="1">
      <alignment horizontal="center" vertical="center"/>
    </xf>
    <xf numFmtId="0" fontId="21" fillId="3" borderId="42" xfId="1" applyNumberFormat="1" applyFont="1" applyFill="1" applyBorder="1" applyAlignment="1">
      <alignment horizontal="center" vertical="center"/>
    </xf>
    <xf numFmtId="0" fontId="21" fillId="3" borderId="38" xfId="1" applyNumberFormat="1" applyFont="1" applyFill="1" applyBorder="1" applyAlignment="1">
      <alignment horizontal="center" vertical="center"/>
    </xf>
    <xf numFmtId="0" fontId="21" fillId="3" borderId="43" xfId="1" applyNumberFormat="1" applyFont="1" applyFill="1" applyBorder="1" applyAlignment="1">
      <alignment horizontal="center" vertical="center"/>
    </xf>
    <xf numFmtId="0" fontId="21" fillId="3" borderId="40" xfId="1" applyNumberFormat="1" applyFont="1" applyFill="1" applyBorder="1" applyAlignment="1">
      <alignment horizontal="center" vertical="center"/>
    </xf>
    <xf numFmtId="0" fontId="21" fillId="3" borderId="44" xfId="1" applyNumberFormat="1" applyFont="1" applyFill="1" applyBorder="1" applyAlignment="1">
      <alignment horizontal="center" vertical="center"/>
    </xf>
    <xf numFmtId="0" fontId="22" fillId="3" borderId="36" xfId="1" applyFont="1" applyFill="1" applyBorder="1" applyAlignment="1">
      <alignment horizontal="center" vertical="center" wrapText="1"/>
    </xf>
    <xf numFmtId="0" fontId="22" fillId="3" borderId="37" xfId="1" applyFont="1" applyFill="1" applyBorder="1" applyAlignment="1">
      <alignment horizontal="center" vertical="center" wrapText="1"/>
    </xf>
    <xf numFmtId="0" fontId="22" fillId="3" borderId="38" xfId="1" applyFont="1" applyFill="1" applyBorder="1" applyAlignment="1">
      <alignment horizontal="center" vertical="center" wrapText="1"/>
    </xf>
    <xf numFmtId="0" fontId="22" fillId="3" borderId="39" xfId="1" applyFont="1" applyFill="1" applyBorder="1" applyAlignment="1">
      <alignment horizontal="center" vertical="center" wrapText="1"/>
    </xf>
    <xf numFmtId="0" fontId="22" fillId="3" borderId="40" xfId="1" applyFont="1" applyFill="1" applyBorder="1" applyAlignment="1">
      <alignment horizontal="center" vertical="center" wrapText="1"/>
    </xf>
    <xf numFmtId="0" fontId="22" fillId="3" borderId="41" xfId="1" applyFont="1" applyFill="1" applyBorder="1" applyAlignment="1">
      <alignment horizontal="center" vertical="center" wrapText="1"/>
    </xf>
    <xf numFmtId="178" fontId="37" fillId="0" borderId="27" xfId="1" applyNumberFormat="1" applyFont="1" applyFill="1" applyBorder="1" applyAlignment="1" applyProtection="1">
      <alignment horizontal="center" vertical="center"/>
      <protection locked="0"/>
    </xf>
    <xf numFmtId="0" fontId="27" fillId="0" borderId="27" xfId="1" applyFont="1" applyFill="1" applyBorder="1" applyAlignment="1">
      <alignment horizontal="center" vertical="center"/>
    </xf>
    <xf numFmtId="178" fontId="27" fillId="0" borderId="27" xfId="1" applyNumberFormat="1" applyFont="1" applyFill="1" applyBorder="1" applyAlignment="1">
      <alignment horizontal="center" vertical="center"/>
    </xf>
  </cellXfs>
  <cellStyles count="11">
    <cellStyle name="標準" xfId="0" builtinId="0"/>
    <cellStyle name="標準 2" xfId="1"/>
    <cellStyle name="標準 9 2 2 2 2 2 2" xfId="3"/>
    <cellStyle name="標準 9 2 2 2 2 2 2 2 2 2" xfId="9"/>
    <cellStyle name="標準 9 2 2 2 2 2 2 2 2 2 2" xfId="10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1214437</xdr:colOff>
      <xdr:row>3</xdr:row>
      <xdr:rowOff>0</xdr:rowOff>
    </xdr:to>
    <xdr:sp macro="" textlink="">
      <xdr:nvSpPr>
        <xdr:cNvPr id="6" name="角丸四角形 5"/>
        <xdr:cNvSpPr/>
      </xdr:nvSpPr>
      <xdr:spPr>
        <a:xfrm>
          <a:off x="0" y="1257097"/>
          <a:ext cx="9482137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Minh(Cat Lai)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1270000</xdr:colOff>
      <xdr:row>17</xdr:row>
      <xdr:rowOff>119062</xdr:rowOff>
    </xdr:from>
    <xdr:ext cx="3373435" cy="1643062"/>
    <xdr:sp macro="" textlink="">
      <xdr:nvSpPr>
        <xdr:cNvPr id="8" name="テキスト ボックス 7"/>
        <xdr:cNvSpPr txBox="1"/>
      </xdr:nvSpPr>
      <xdr:spPr>
        <a:xfrm>
          <a:off x="1270000" y="9001125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404813</xdr:colOff>
      <xdr:row>12</xdr:row>
      <xdr:rowOff>476249</xdr:rowOff>
    </xdr:from>
    <xdr:to>
      <xdr:col>17</xdr:col>
      <xdr:colOff>214313</xdr:colOff>
      <xdr:row>32</xdr:row>
      <xdr:rowOff>333376</xdr:rowOff>
    </xdr:to>
    <xdr:sp macro="" textlink="">
      <xdr:nvSpPr>
        <xdr:cNvPr id="9" name="テキスト ボックス 8"/>
        <xdr:cNvSpPr txBox="1"/>
      </xdr:nvSpPr>
      <xdr:spPr>
        <a:xfrm>
          <a:off x="17478376" y="6857999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13</xdr:col>
      <xdr:colOff>655760</xdr:colOff>
      <xdr:row>3</xdr:row>
      <xdr:rowOff>47624</xdr:rowOff>
    </xdr:from>
    <xdr:to>
      <xdr:col>16</xdr:col>
      <xdr:colOff>56785</xdr:colOff>
      <xdr:row>12</xdr:row>
      <xdr:rowOff>452438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6635" y="2143124"/>
          <a:ext cx="4330213" cy="4691064"/>
        </a:xfrm>
        <a:prstGeom prst="rect">
          <a:avLst/>
        </a:prstGeom>
      </xdr:spPr>
    </xdr:pic>
    <xdr:clientData/>
  </xdr:twoCellAnchor>
  <xdr:twoCellAnchor>
    <xdr:from>
      <xdr:col>2</xdr:col>
      <xdr:colOff>619127</xdr:colOff>
      <xdr:row>16</xdr:row>
      <xdr:rowOff>428626</xdr:rowOff>
    </xdr:from>
    <xdr:to>
      <xdr:col>10</xdr:col>
      <xdr:colOff>1023937</xdr:colOff>
      <xdr:row>24</xdr:row>
      <xdr:rowOff>452439</xdr:rowOff>
    </xdr:to>
    <xdr:grpSp>
      <xdr:nvGrpSpPr>
        <xdr:cNvPr id="12" name="グループ化 11"/>
        <xdr:cNvGrpSpPr/>
      </xdr:nvGrpSpPr>
      <xdr:grpSpPr>
        <a:xfrm>
          <a:off x="6858002" y="8810626"/>
          <a:ext cx="8501060" cy="4000501"/>
          <a:chOff x="26889745" y="2445933"/>
          <a:chExt cx="9302750" cy="6565539"/>
        </a:xfrm>
      </xdr:grpSpPr>
      <xdr:sp macro="" textlink="">
        <xdr:nvSpPr>
          <xdr:cNvPr id="1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181100" cy="906245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365522" cy="104775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478375"/>
          <a:ext cx="1365522" cy="1047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35</xdr:row>
      <xdr:rowOff>0</xdr:rowOff>
    </xdr:from>
    <xdr:to>
      <xdr:col>4</xdr:col>
      <xdr:colOff>1214437</xdr:colOff>
      <xdr:row>37</xdr:row>
      <xdr:rowOff>4966</xdr:rowOff>
    </xdr:to>
    <xdr:sp macro="" textlink="">
      <xdr:nvSpPr>
        <xdr:cNvPr id="21" name="角丸四角形 20"/>
        <xdr:cNvSpPr/>
      </xdr:nvSpPr>
      <xdr:spPr>
        <a:xfrm>
          <a:off x="0" y="20359688"/>
          <a:ext cx="9477375" cy="838403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Minh(SP-ITC)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1214438</xdr:colOff>
      <xdr:row>54</xdr:row>
      <xdr:rowOff>166691</xdr:rowOff>
    </xdr:from>
    <xdr:ext cx="3373435" cy="1643062"/>
    <xdr:sp macro="" textlink="">
      <xdr:nvSpPr>
        <xdr:cNvPr id="22" name="テキスト ボックス 21"/>
        <xdr:cNvSpPr txBox="1"/>
      </xdr:nvSpPr>
      <xdr:spPr>
        <a:xfrm>
          <a:off x="1214438" y="27503441"/>
          <a:ext cx="3373435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523873</xdr:colOff>
      <xdr:row>53</xdr:row>
      <xdr:rowOff>309562</xdr:rowOff>
    </xdr:from>
    <xdr:to>
      <xdr:col>10</xdr:col>
      <xdr:colOff>1142998</xdr:colOff>
      <xdr:row>65</xdr:row>
      <xdr:rowOff>357187</xdr:rowOff>
    </xdr:to>
    <xdr:grpSp>
      <xdr:nvGrpSpPr>
        <xdr:cNvPr id="23" name="グループ化 22"/>
        <xdr:cNvGrpSpPr/>
      </xdr:nvGrpSpPr>
      <xdr:grpSpPr>
        <a:xfrm>
          <a:off x="6762748" y="27193875"/>
          <a:ext cx="8715375" cy="4976812"/>
          <a:chOff x="26889745" y="2445933"/>
          <a:chExt cx="9302750" cy="6565539"/>
        </a:xfrm>
      </xdr:grpSpPr>
      <xdr:sp macro="" textlink="">
        <xdr:nvSpPr>
          <xdr:cNvPr id="24" name="円/楕円 13"/>
          <xdr:cNvSpPr/>
        </xdr:nvSpPr>
        <xdr:spPr>
          <a:xfrm>
            <a:off x="26889745" y="2445933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/>
          <xdr:cNvSpPr txBox="1"/>
        </xdr:nvSpPr>
        <xdr:spPr>
          <a:xfrm>
            <a:off x="28281668" y="3466658"/>
            <a:ext cx="6873979" cy="5544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 editAs="absolute">
    <xdr:from>
      <xdr:col>13</xdr:col>
      <xdr:colOff>1071564</xdr:colOff>
      <xdr:row>38</xdr:row>
      <xdr:rowOff>428624</xdr:rowOff>
    </xdr:from>
    <xdr:to>
      <xdr:col>16</xdr:col>
      <xdr:colOff>472589</xdr:colOff>
      <xdr:row>49</xdr:row>
      <xdr:rowOff>238125</xdr:rowOff>
    </xdr:to>
    <xdr:pic>
      <xdr:nvPicPr>
        <xdr:cNvPr id="26" name="図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02439" y="20431124"/>
          <a:ext cx="4330213" cy="4691064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833436</xdr:colOff>
      <xdr:row>49</xdr:row>
      <xdr:rowOff>285749</xdr:rowOff>
    </xdr:from>
    <xdr:to>
      <xdr:col>17</xdr:col>
      <xdr:colOff>642936</xdr:colOff>
      <xdr:row>75</xdr:row>
      <xdr:rowOff>71439</xdr:rowOff>
    </xdr:to>
    <xdr:sp macro="" textlink="">
      <xdr:nvSpPr>
        <xdr:cNvPr id="27" name="テキスト ボックス 26"/>
        <xdr:cNvSpPr txBox="1"/>
      </xdr:nvSpPr>
      <xdr:spPr>
        <a:xfrm>
          <a:off x="17906999" y="25169812"/>
          <a:ext cx="7739062" cy="103822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5</xdr:col>
      <xdr:colOff>571499</xdr:colOff>
      <xdr:row>2</xdr:row>
      <xdr:rowOff>23812</xdr:rowOff>
    </xdr:from>
    <xdr:ext cx="5524500" cy="857250"/>
    <xdr:sp macro="" textlink="">
      <xdr:nvSpPr>
        <xdr:cNvPr id="28" name="テキスト ボックス 27"/>
        <xdr:cNvSpPr txBox="1"/>
      </xdr:nvSpPr>
      <xdr:spPr>
        <a:xfrm>
          <a:off x="10191749" y="1262062"/>
          <a:ext cx="5524500" cy="8572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en-US" altLang="ja-JP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※SP-ITC</a:t>
          </a:r>
          <a:r>
            <a:rPr kumimoji="1" lang="ja-JP" altLang="en-US" sz="24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は２ページ目に記載しています。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82"/>
  <sheetViews>
    <sheetView tabSelected="1" view="pageBreakPreview" zoomScale="40" zoomScaleNormal="40" zoomScaleSheetLayoutView="40" zoomScalePageLayoutView="40" workbookViewId="0">
      <selection activeCell="L55" sqref="L55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24.5" customWidth="1"/>
    <col min="12" max="12" width="11.62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61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8" t="s">
        <v>21</v>
      </c>
      <c r="N1" s="98"/>
      <c r="O1" s="98"/>
      <c r="P1" s="98"/>
      <c r="Q1" s="98"/>
      <c r="R1" s="3"/>
      <c r="S1" s="3"/>
      <c r="T1" s="4"/>
    </row>
    <row r="2" spans="1:261" s="6" customFormat="1" ht="30" customHeight="1" x14ac:dyDescent="0.25"/>
    <row r="3" spans="1:261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M3" s="8"/>
      <c r="N3" s="10"/>
      <c r="O3" s="11" t="s">
        <v>0</v>
      </c>
      <c r="P3" s="99">
        <v>45940</v>
      </c>
      <c r="Q3" s="99"/>
      <c r="R3" s="41" t="s">
        <v>23</v>
      </c>
    </row>
    <row r="4" spans="1:261" s="13" customFormat="1" ht="70.5" customHeight="1" x14ac:dyDescent="0.35">
      <c r="A4" s="12" t="s">
        <v>1</v>
      </c>
      <c r="B4" s="10"/>
      <c r="C4" s="10"/>
      <c r="D4" s="10"/>
      <c r="E4" s="10"/>
      <c r="F4" s="10"/>
      <c r="I4" s="42"/>
      <c r="J4" s="43"/>
      <c r="K4" s="50"/>
      <c r="L4" s="50"/>
      <c r="N4" s="14"/>
      <c r="O4" s="14"/>
      <c r="P4" s="14"/>
      <c r="Q4" s="15"/>
      <c r="R4" s="14"/>
    </row>
    <row r="5" spans="1:261" s="16" customFormat="1" ht="30" customHeight="1" x14ac:dyDescent="0.15">
      <c r="A5" s="90" t="s">
        <v>2</v>
      </c>
      <c r="B5" s="93" t="s">
        <v>3</v>
      </c>
      <c r="C5" s="93" t="s">
        <v>4</v>
      </c>
      <c r="D5" s="93"/>
      <c r="E5" s="93"/>
      <c r="F5" s="93"/>
      <c r="G5" s="96" t="s">
        <v>5</v>
      </c>
      <c r="H5" s="96"/>
      <c r="I5" s="93" t="s">
        <v>6</v>
      </c>
      <c r="J5" s="93"/>
      <c r="K5" s="96" t="s">
        <v>5</v>
      </c>
      <c r="L5" s="113"/>
      <c r="M5" s="100"/>
      <c r="N5" s="100"/>
      <c r="O5" s="100"/>
    </row>
    <row r="6" spans="1:261" s="16" customFormat="1" ht="30" customHeight="1" x14ac:dyDescent="0.15">
      <c r="A6" s="91"/>
      <c r="B6" s="94"/>
      <c r="C6" s="87" t="s">
        <v>7</v>
      </c>
      <c r="D6" s="87"/>
      <c r="E6" s="87" t="s">
        <v>8</v>
      </c>
      <c r="F6" s="87"/>
      <c r="G6" s="87" t="s">
        <v>9</v>
      </c>
      <c r="H6" s="87"/>
      <c r="I6" s="87" t="s">
        <v>9</v>
      </c>
      <c r="J6" s="87"/>
      <c r="K6" s="88" t="s">
        <v>29</v>
      </c>
      <c r="L6" s="89"/>
      <c r="M6" s="100"/>
      <c r="N6" s="100"/>
      <c r="O6" s="100"/>
    </row>
    <row r="7" spans="1:261" s="16" customFormat="1" ht="30" customHeight="1" x14ac:dyDescent="0.15">
      <c r="A7" s="91"/>
      <c r="B7" s="94"/>
      <c r="C7" s="87"/>
      <c r="D7" s="87"/>
      <c r="E7" s="87"/>
      <c r="F7" s="87"/>
      <c r="G7" s="87"/>
      <c r="H7" s="87"/>
      <c r="I7" s="87"/>
      <c r="J7" s="87"/>
      <c r="K7" s="88"/>
      <c r="L7" s="89"/>
      <c r="M7" s="100"/>
      <c r="N7" s="100"/>
      <c r="O7" s="100"/>
    </row>
    <row r="8" spans="1:261" s="16" customFormat="1" ht="30" customHeight="1" x14ac:dyDescent="0.15">
      <c r="A8" s="91"/>
      <c r="B8" s="94"/>
      <c r="C8" s="87"/>
      <c r="D8" s="87"/>
      <c r="E8" s="87"/>
      <c r="F8" s="87"/>
      <c r="G8" s="87"/>
      <c r="H8" s="87"/>
      <c r="I8" s="87"/>
      <c r="J8" s="87"/>
      <c r="K8" s="88"/>
      <c r="L8" s="89"/>
      <c r="M8" s="100"/>
      <c r="N8" s="100"/>
      <c r="O8" s="100"/>
    </row>
    <row r="9" spans="1:261" s="16" customFormat="1" ht="27.75" customHeight="1" x14ac:dyDescent="0.15">
      <c r="A9" s="92"/>
      <c r="B9" s="95"/>
      <c r="C9" s="49"/>
      <c r="D9" s="49"/>
      <c r="E9" s="49"/>
      <c r="F9" s="49"/>
      <c r="G9" s="97"/>
      <c r="H9" s="97"/>
      <c r="I9" s="97" t="s">
        <v>10</v>
      </c>
      <c r="J9" s="97"/>
      <c r="K9" s="111" t="s">
        <v>20</v>
      </c>
      <c r="L9" s="112"/>
      <c r="M9" s="100"/>
      <c r="N9" s="100"/>
      <c r="O9" s="100"/>
    </row>
    <row r="10" spans="1:261" s="24" customFormat="1" ht="39.950000000000003" customHeight="1" x14ac:dyDescent="0.25">
      <c r="A10" s="77" t="s">
        <v>35</v>
      </c>
      <c r="B10" s="78" t="s">
        <v>39</v>
      </c>
      <c r="C10" s="79">
        <f t="shared" ref="C10:C11" si="0">E10</f>
        <v>45947</v>
      </c>
      <c r="D10" s="80" t="str">
        <f t="shared" ref="D10:D11" si="1">TEXT(C10,"aaa")</f>
        <v>金</v>
      </c>
      <c r="E10" s="81">
        <f t="shared" ref="E10:E11" si="2">I10-4</f>
        <v>45947</v>
      </c>
      <c r="F10" s="80" t="str">
        <f t="shared" ref="F10:F11" si="3">TEXT(E10,"aaa")</f>
        <v>金</v>
      </c>
      <c r="G10" s="82">
        <f t="shared" ref="G10:G11" si="4">I10</f>
        <v>45951</v>
      </c>
      <c r="H10" s="80" t="str">
        <f t="shared" ref="H10:H11" si="5">TEXT(G10,"aaa")</f>
        <v>火</v>
      </c>
      <c r="I10" s="81">
        <v>45951</v>
      </c>
      <c r="J10" s="80" t="str">
        <f t="shared" ref="J10:J11" si="6">TEXT(I10,"aaa")</f>
        <v>火</v>
      </c>
      <c r="K10" s="81">
        <f t="shared" ref="K10:K11" si="7">I10+8</f>
        <v>45959</v>
      </c>
      <c r="L10" s="83" t="str">
        <f t="shared" ref="L10:L11" si="8">TEXT(K10,"aaa")</f>
        <v>水</v>
      </c>
      <c r="M10" s="21"/>
      <c r="N10" s="21"/>
      <c r="O10" s="21"/>
      <c r="P10" s="21"/>
      <c r="Q10" s="22"/>
      <c r="R10" s="21"/>
      <c r="S10" s="21"/>
      <c r="T10" s="23"/>
      <c r="U10" s="23"/>
      <c r="X10" s="25"/>
      <c r="Y10" s="25"/>
      <c r="Z10" s="25"/>
      <c r="AA10" s="2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</row>
    <row r="11" spans="1:261" s="19" customFormat="1" ht="39.950000000000003" customHeight="1" x14ac:dyDescent="0.5">
      <c r="A11" s="56" t="s">
        <v>37</v>
      </c>
      <c r="B11" s="57" t="s">
        <v>36</v>
      </c>
      <c r="C11" s="58">
        <f t="shared" si="0"/>
        <v>45954</v>
      </c>
      <c r="D11" s="59" t="str">
        <f t="shared" si="1"/>
        <v>金</v>
      </c>
      <c r="E11" s="60">
        <f t="shared" si="2"/>
        <v>45954</v>
      </c>
      <c r="F11" s="59" t="str">
        <f t="shared" si="3"/>
        <v>金</v>
      </c>
      <c r="G11" s="61">
        <f t="shared" si="4"/>
        <v>45958</v>
      </c>
      <c r="H11" s="59" t="str">
        <f t="shared" si="5"/>
        <v>火</v>
      </c>
      <c r="I11" s="60">
        <v>45958</v>
      </c>
      <c r="J11" s="59" t="str">
        <f t="shared" si="6"/>
        <v>火</v>
      </c>
      <c r="K11" s="60">
        <f t="shared" si="7"/>
        <v>45966</v>
      </c>
      <c r="L11" s="62" t="str">
        <f t="shared" si="8"/>
        <v>水</v>
      </c>
      <c r="M11" s="17"/>
      <c r="N11" s="17"/>
      <c r="O11" s="17"/>
      <c r="P11" s="17"/>
      <c r="Q11" s="18"/>
      <c r="R11" s="17"/>
      <c r="S11" s="17"/>
      <c r="T11" s="118"/>
      <c r="U11" s="118"/>
      <c r="X11" s="17"/>
      <c r="Y11" s="17"/>
      <c r="Z11" s="17"/>
      <c r="AA11" s="17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24" customFormat="1" ht="39.950000000000003" customHeight="1" x14ac:dyDescent="0.25">
      <c r="A12" s="56" t="s">
        <v>47</v>
      </c>
      <c r="B12" s="57" t="s">
        <v>42</v>
      </c>
      <c r="C12" s="84">
        <f t="shared" ref="C12" si="9">E12</f>
        <v>45960</v>
      </c>
      <c r="D12" s="85" t="str">
        <f t="shared" ref="D12" si="10">TEXT(C12,"aaa")</f>
        <v>木</v>
      </c>
      <c r="E12" s="86">
        <v>45960</v>
      </c>
      <c r="F12" s="85" t="str">
        <f t="shared" ref="F12" si="11">TEXT(E12,"aaa")</f>
        <v>木</v>
      </c>
      <c r="G12" s="61">
        <f t="shared" ref="G10:G14" si="12">I12</f>
        <v>45965</v>
      </c>
      <c r="H12" s="59" t="str">
        <f t="shared" ref="H10:H14" si="13">TEXT(G12,"aaa")</f>
        <v>火</v>
      </c>
      <c r="I12" s="60">
        <v>45965</v>
      </c>
      <c r="J12" s="59" t="str">
        <f t="shared" ref="J10:J14" si="14">TEXT(I12,"aaa")</f>
        <v>火</v>
      </c>
      <c r="K12" s="60">
        <f t="shared" ref="K10:K14" si="15">I12+8</f>
        <v>45973</v>
      </c>
      <c r="L12" s="62" t="str">
        <f t="shared" ref="L10:L14" si="16">TEXT(K12,"aaa")</f>
        <v>水</v>
      </c>
      <c r="M12" s="21"/>
      <c r="N12" s="21"/>
      <c r="O12" s="21"/>
      <c r="P12" s="21"/>
      <c r="Q12" s="22"/>
      <c r="R12" s="21"/>
      <c r="S12" s="21"/>
      <c r="T12" s="23"/>
      <c r="U12" s="23"/>
      <c r="X12" s="25"/>
      <c r="Y12" s="25"/>
      <c r="Z12" s="25"/>
      <c r="AA12" s="2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</row>
    <row r="13" spans="1:261" s="24" customFormat="1" ht="39" customHeight="1" x14ac:dyDescent="0.25">
      <c r="A13" s="56" t="s">
        <v>46</v>
      </c>
      <c r="B13" s="57" t="s">
        <v>43</v>
      </c>
      <c r="C13" s="58">
        <f t="shared" ref="C10:C14" si="17">E13</f>
        <v>45968</v>
      </c>
      <c r="D13" s="59" t="str">
        <f t="shared" ref="D10:D14" si="18">TEXT(C13,"aaa")</f>
        <v>金</v>
      </c>
      <c r="E13" s="60">
        <f t="shared" ref="E13:E14" si="19">I13-4</f>
        <v>45968</v>
      </c>
      <c r="F13" s="59" t="str">
        <f t="shared" ref="F10:F14" si="20">TEXT(E13,"aaa")</f>
        <v>金</v>
      </c>
      <c r="G13" s="61">
        <f t="shared" si="12"/>
        <v>45972</v>
      </c>
      <c r="H13" s="59" t="str">
        <f t="shared" si="13"/>
        <v>火</v>
      </c>
      <c r="I13" s="60">
        <v>45972</v>
      </c>
      <c r="J13" s="59" t="str">
        <f t="shared" si="14"/>
        <v>火</v>
      </c>
      <c r="K13" s="60">
        <f t="shared" si="15"/>
        <v>45980</v>
      </c>
      <c r="L13" s="62" t="str">
        <f t="shared" si="16"/>
        <v>水</v>
      </c>
      <c r="M13" s="21"/>
      <c r="N13" s="21"/>
      <c r="O13" s="21"/>
      <c r="P13" s="21"/>
      <c r="Q13" s="22"/>
      <c r="R13" s="21"/>
      <c r="S13" s="21"/>
      <c r="T13" s="23"/>
      <c r="U13" s="23"/>
      <c r="X13" s="25"/>
      <c r="Y13" s="25"/>
      <c r="Z13" s="25"/>
      <c r="AA13" s="2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</row>
    <row r="14" spans="1:261" s="19" customFormat="1" ht="39" customHeight="1" x14ac:dyDescent="0.5">
      <c r="A14" s="56" t="s">
        <v>35</v>
      </c>
      <c r="B14" s="57" t="s">
        <v>44</v>
      </c>
      <c r="C14" s="58">
        <f t="shared" si="17"/>
        <v>45975</v>
      </c>
      <c r="D14" s="59" t="str">
        <f t="shared" si="18"/>
        <v>金</v>
      </c>
      <c r="E14" s="60">
        <f t="shared" si="19"/>
        <v>45975</v>
      </c>
      <c r="F14" s="59" t="str">
        <f t="shared" si="20"/>
        <v>金</v>
      </c>
      <c r="G14" s="61">
        <f t="shared" si="12"/>
        <v>45979</v>
      </c>
      <c r="H14" s="59" t="str">
        <f t="shared" si="13"/>
        <v>火</v>
      </c>
      <c r="I14" s="60">
        <v>45979</v>
      </c>
      <c r="J14" s="59" t="str">
        <f t="shared" si="14"/>
        <v>火</v>
      </c>
      <c r="K14" s="60">
        <f t="shared" si="15"/>
        <v>45987</v>
      </c>
      <c r="L14" s="62" t="str">
        <f t="shared" si="16"/>
        <v>水</v>
      </c>
      <c r="M14" s="17"/>
      <c r="N14" s="17"/>
      <c r="O14" s="17"/>
      <c r="P14" s="17"/>
      <c r="Q14" s="18"/>
      <c r="R14" s="17"/>
      <c r="S14" s="17"/>
      <c r="T14" s="118"/>
      <c r="U14" s="118"/>
      <c r="X14" s="17"/>
      <c r="Y14" s="17"/>
      <c r="Z14" s="17"/>
      <c r="AA14" s="17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24" customFormat="1" ht="39" customHeight="1" x14ac:dyDescent="0.25">
      <c r="A15" s="63" t="s">
        <v>48</v>
      </c>
      <c r="B15" s="64" t="s">
        <v>45</v>
      </c>
      <c r="C15" s="153">
        <f t="shared" ref="C15" si="21">E15</f>
        <v>45981</v>
      </c>
      <c r="D15" s="154" t="str">
        <f t="shared" ref="D15" si="22">TEXT(C15,"aaa")</f>
        <v>木</v>
      </c>
      <c r="E15" s="155">
        <v>45981</v>
      </c>
      <c r="F15" s="154" t="str">
        <f t="shared" ref="F15" si="23">TEXT(E15,"aaa")</f>
        <v>木</v>
      </c>
      <c r="G15" s="68">
        <f t="shared" ref="G15" si="24">I15</f>
        <v>45986</v>
      </c>
      <c r="H15" s="66" t="str">
        <f t="shared" ref="H15" si="25">TEXT(G15,"aaa")</f>
        <v>火</v>
      </c>
      <c r="I15" s="67">
        <v>45986</v>
      </c>
      <c r="J15" s="66" t="str">
        <f t="shared" ref="J15" si="26">TEXT(I15,"aaa")</f>
        <v>火</v>
      </c>
      <c r="K15" s="67">
        <f t="shared" ref="K15" si="27">I15+8</f>
        <v>45994</v>
      </c>
      <c r="L15" s="69" t="str">
        <f t="shared" ref="L15" si="28">TEXT(K15,"aaa")</f>
        <v>水</v>
      </c>
      <c r="M15" s="21"/>
      <c r="N15" s="21"/>
      <c r="O15" s="21"/>
      <c r="P15" s="21"/>
      <c r="Q15" s="22"/>
      <c r="R15" s="21"/>
      <c r="S15" s="21"/>
      <c r="T15" s="23"/>
      <c r="U15" s="23"/>
      <c r="X15" s="25"/>
      <c r="Y15" s="25"/>
      <c r="Z15" s="25"/>
      <c r="AA15" s="2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</row>
    <row r="16" spans="1:261" s="24" customFormat="1" ht="39.950000000000003" customHeight="1" x14ac:dyDescent="0.25">
      <c r="A16" s="70"/>
      <c r="B16" s="51"/>
      <c r="C16" s="52"/>
      <c r="D16" s="53"/>
      <c r="E16" s="54"/>
      <c r="F16" s="53"/>
      <c r="G16" s="55"/>
      <c r="H16" s="53"/>
      <c r="I16" s="54"/>
      <c r="J16" s="53"/>
      <c r="K16" s="54"/>
      <c r="L16" s="53"/>
      <c r="M16" s="21"/>
      <c r="N16" s="21"/>
      <c r="O16" s="21"/>
      <c r="P16" s="21"/>
      <c r="Q16" s="22"/>
      <c r="R16" s="21"/>
      <c r="S16" s="21"/>
      <c r="T16" s="23"/>
      <c r="U16" s="23"/>
      <c r="X16" s="25"/>
      <c r="Y16" s="25"/>
      <c r="Z16" s="25"/>
      <c r="AA16" s="2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</row>
    <row r="17" spans="1:261" s="24" customFormat="1" ht="39.950000000000003" customHeight="1" x14ac:dyDescent="0.25">
      <c r="M17" s="21"/>
      <c r="N17" s="21"/>
      <c r="O17" s="21"/>
      <c r="P17" s="21"/>
      <c r="Q17" s="22"/>
      <c r="R17" s="21"/>
      <c r="S17" s="21"/>
      <c r="T17" s="23"/>
      <c r="U17" s="23"/>
      <c r="X17" s="25"/>
      <c r="Y17" s="25"/>
      <c r="Z17" s="25"/>
      <c r="AA17" s="2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</row>
    <row r="18" spans="1:261" s="19" customFormat="1" ht="39" customHeight="1" x14ac:dyDescent="0.5">
      <c r="A18" s="71"/>
      <c r="B18" s="72"/>
      <c r="C18" s="52"/>
      <c r="D18" s="53"/>
      <c r="E18" s="54"/>
      <c r="F18" s="53"/>
      <c r="G18" s="55"/>
      <c r="H18" s="53"/>
      <c r="I18" s="54"/>
      <c r="J18" s="53"/>
      <c r="K18" s="54"/>
      <c r="L18" s="53"/>
      <c r="M18" s="17"/>
      <c r="N18" s="17"/>
      <c r="O18" s="17"/>
      <c r="P18" s="17"/>
      <c r="Q18" s="18"/>
      <c r="R18" s="17"/>
      <c r="S18" s="17"/>
      <c r="T18" s="118"/>
      <c r="U18" s="118"/>
      <c r="X18" s="17"/>
      <c r="Y18" s="17"/>
      <c r="Z18" s="17"/>
      <c r="AA18" s="17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24" customFormat="1" ht="39" customHeight="1" x14ac:dyDescent="0.25">
      <c r="A19" s="71"/>
      <c r="B19" s="72"/>
      <c r="C19" s="52"/>
      <c r="D19" s="53"/>
      <c r="E19" s="54"/>
      <c r="F19" s="53"/>
      <c r="G19" s="55"/>
      <c r="H19" s="53"/>
      <c r="I19" s="54"/>
      <c r="J19" s="53"/>
      <c r="K19" s="54"/>
      <c r="L19" s="53"/>
      <c r="M19" s="21"/>
      <c r="N19" s="21"/>
      <c r="O19" s="21"/>
      <c r="P19" s="21"/>
      <c r="Q19" s="22"/>
      <c r="R19" s="21"/>
      <c r="S19" s="21"/>
      <c r="T19" s="23"/>
      <c r="U19" s="23"/>
      <c r="X19" s="25"/>
      <c r="Y19" s="25"/>
      <c r="Z19" s="25"/>
      <c r="AA19" s="2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</row>
    <row r="20" spans="1:261" s="24" customFormat="1" ht="39" customHeight="1" x14ac:dyDescent="0.25">
      <c r="A20" s="70"/>
      <c r="B20" s="51"/>
      <c r="C20" s="52"/>
      <c r="D20" s="53"/>
      <c r="E20" s="54"/>
      <c r="F20" s="53"/>
      <c r="G20" s="55"/>
      <c r="H20" s="53"/>
      <c r="I20" s="54"/>
      <c r="J20" s="53"/>
      <c r="K20" s="54"/>
      <c r="L20" s="53"/>
      <c r="M20" s="6"/>
      <c r="N20" s="21"/>
      <c r="O20" s="21"/>
      <c r="P20" s="21"/>
      <c r="Q20" s="22"/>
      <c r="R20" s="21"/>
      <c r="S20" s="21"/>
      <c r="T20" s="23"/>
      <c r="U20" s="23"/>
      <c r="X20" s="25"/>
      <c r="Y20" s="25"/>
      <c r="Z20" s="25"/>
      <c r="AA20" s="2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</row>
    <row r="21" spans="1:261" s="24" customFormat="1" ht="39" customHeight="1" x14ac:dyDescent="0.25">
      <c r="A21" s="70"/>
      <c r="B21" s="51"/>
      <c r="C21" s="52"/>
      <c r="D21" s="53"/>
      <c r="E21" s="54"/>
      <c r="F21" s="53"/>
      <c r="G21" s="55"/>
      <c r="H21" s="53"/>
      <c r="I21" s="54"/>
      <c r="J21" s="53"/>
      <c r="K21" s="54"/>
      <c r="L21" s="53"/>
      <c r="M21" s="6"/>
      <c r="N21" s="21"/>
      <c r="O21" s="21"/>
      <c r="P21" s="21"/>
      <c r="Q21" s="22"/>
      <c r="R21" s="21"/>
      <c r="S21" s="21"/>
      <c r="T21" s="23"/>
      <c r="U21" s="23"/>
      <c r="X21" s="25"/>
      <c r="Y21" s="25"/>
      <c r="Z21" s="25"/>
      <c r="AA21" s="2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</row>
    <row r="22" spans="1:261" s="24" customFormat="1" ht="39" customHeight="1" x14ac:dyDescent="0.25">
      <c r="A22" s="70"/>
      <c r="B22" s="51"/>
      <c r="C22" s="52"/>
      <c r="D22" s="53"/>
      <c r="E22" s="54"/>
      <c r="F22" s="53"/>
      <c r="G22" s="55"/>
      <c r="H22" s="53"/>
      <c r="I22" s="54"/>
      <c r="J22" s="53"/>
      <c r="K22" s="54"/>
      <c r="L22" s="53"/>
      <c r="M22" s="6"/>
      <c r="N22" s="21"/>
      <c r="O22" s="21"/>
      <c r="P22" s="21"/>
      <c r="Q22" s="22"/>
      <c r="R22" s="21"/>
      <c r="S22" s="21"/>
      <c r="T22" s="23"/>
      <c r="U22" s="23"/>
      <c r="X22" s="25"/>
      <c r="Y22" s="25"/>
      <c r="Z22" s="25"/>
      <c r="AA22" s="2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</row>
    <row r="23" spans="1:261" s="24" customFormat="1" ht="39" customHeight="1" x14ac:dyDescent="0.25">
      <c r="A23" s="70"/>
      <c r="B23" s="51"/>
      <c r="C23" s="52"/>
      <c r="D23" s="53"/>
      <c r="E23" s="54"/>
      <c r="F23" s="53"/>
      <c r="G23" s="55"/>
      <c r="H23" s="53"/>
      <c r="I23" s="54"/>
      <c r="J23" s="53"/>
      <c r="K23" s="54"/>
      <c r="L23" s="53"/>
      <c r="M23" s="6"/>
      <c r="N23" s="21"/>
      <c r="O23" s="21"/>
      <c r="P23" s="21"/>
      <c r="Q23" s="22"/>
      <c r="R23" s="21"/>
      <c r="S23" s="21"/>
      <c r="T23" s="23"/>
      <c r="U23" s="23"/>
      <c r="X23" s="25"/>
      <c r="Y23" s="25"/>
      <c r="Z23" s="25"/>
      <c r="AA23" s="2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</row>
    <row r="24" spans="1:261" s="24" customFormat="1" ht="36.75" customHeight="1" x14ac:dyDescent="0.5">
      <c r="A24" s="127" t="s">
        <v>22</v>
      </c>
      <c r="B24" s="127"/>
      <c r="C24" s="127"/>
      <c r="D24" s="127"/>
      <c r="M24" s="6"/>
      <c r="N24" s="21"/>
      <c r="O24" s="21"/>
      <c r="P24" s="21"/>
      <c r="Q24" s="22"/>
      <c r="R24" s="21"/>
      <c r="S24" s="21"/>
      <c r="T24" s="23"/>
      <c r="U24" s="23"/>
      <c r="X24" s="25"/>
      <c r="Y24" s="25"/>
      <c r="Z24" s="25"/>
      <c r="AA24" s="2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</row>
    <row r="25" spans="1:261" s="24" customFormat="1" ht="36.75" customHeight="1" thickBot="1" x14ac:dyDescent="0.3">
      <c r="A25" s="26" t="s">
        <v>11</v>
      </c>
      <c r="B25" s="128" t="s">
        <v>12</v>
      </c>
      <c r="C25" s="129"/>
      <c r="D25" s="130"/>
      <c r="E25" s="128" t="s">
        <v>13</v>
      </c>
      <c r="F25" s="129"/>
      <c r="G25" s="129"/>
      <c r="H25" s="129"/>
      <c r="I25" s="129"/>
      <c r="J25" s="129"/>
      <c r="K25" s="129"/>
      <c r="L25" s="130"/>
      <c r="M25" s="6"/>
      <c r="N25" s="40"/>
      <c r="O25" s="21"/>
      <c r="P25" s="21"/>
      <c r="Q25" s="22"/>
      <c r="R25" s="21"/>
      <c r="S25" s="21"/>
      <c r="T25" s="23"/>
      <c r="U25" s="23"/>
      <c r="X25" s="25"/>
      <c r="Y25" s="25"/>
      <c r="Z25" s="25"/>
      <c r="AA25" s="2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</row>
    <row r="26" spans="1:261" s="24" customFormat="1" ht="36.75" customHeight="1" thickTop="1" x14ac:dyDescent="0.25">
      <c r="A26" s="119" t="s">
        <v>14</v>
      </c>
      <c r="B26" s="121" t="s">
        <v>15</v>
      </c>
      <c r="C26" s="122"/>
      <c r="D26" s="123"/>
      <c r="E26" s="27" t="s">
        <v>16</v>
      </c>
      <c r="F26" s="28"/>
      <c r="G26" s="29"/>
      <c r="H26" s="29"/>
      <c r="I26" s="29"/>
      <c r="J26" s="30"/>
      <c r="K26" s="31"/>
      <c r="L26" s="32" t="s">
        <v>17</v>
      </c>
      <c r="M26" s="6"/>
      <c r="N26" s="39"/>
      <c r="O26" s="21"/>
      <c r="P26" s="21"/>
      <c r="Q26" s="22"/>
      <c r="R26" s="21"/>
      <c r="S26" s="21"/>
      <c r="T26" s="23"/>
      <c r="U26" s="23"/>
      <c r="X26" s="25"/>
      <c r="Y26" s="25"/>
      <c r="Z26" s="25"/>
      <c r="AA26" s="2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</row>
    <row r="27" spans="1:261" ht="53.25" customHeight="1" x14ac:dyDescent="0.25">
      <c r="A27" s="120"/>
      <c r="B27" s="124"/>
      <c r="C27" s="125"/>
      <c r="D27" s="126"/>
      <c r="E27" s="33" t="s">
        <v>18</v>
      </c>
      <c r="F27" s="34"/>
      <c r="G27" s="35"/>
      <c r="H27" s="35"/>
      <c r="I27" s="35"/>
      <c r="J27" s="36"/>
      <c r="K27" s="37"/>
      <c r="L27" s="38"/>
    </row>
    <row r="28" spans="1:261" ht="51" customHeight="1" x14ac:dyDescent="0.15">
      <c r="A28" s="101" t="s">
        <v>28</v>
      </c>
      <c r="B28" s="103" t="s">
        <v>24</v>
      </c>
      <c r="C28" s="104"/>
      <c r="D28" s="105"/>
      <c r="E28" s="44" t="s">
        <v>25</v>
      </c>
      <c r="F28" s="45"/>
      <c r="G28" s="45"/>
      <c r="H28" s="45"/>
      <c r="I28" s="45"/>
      <c r="J28" s="109" t="s">
        <v>27</v>
      </c>
      <c r="K28" s="109"/>
      <c r="L28" s="110"/>
    </row>
    <row r="29" spans="1:261" ht="44.25" customHeight="1" x14ac:dyDescent="0.15">
      <c r="A29" s="102"/>
      <c r="B29" s="106"/>
      <c r="C29" s="107"/>
      <c r="D29" s="108"/>
      <c r="E29" s="46" t="s">
        <v>26</v>
      </c>
      <c r="F29" s="47"/>
      <c r="G29" s="47"/>
      <c r="H29" s="47"/>
      <c r="I29" s="47"/>
      <c r="J29" s="47"/>
      <c r="K29" s="47"/>
      <c r="L29" s="48"/>
    </row>
    <row r="30" spans="1:261" ht="44.25" customHeight="1" x14ac:dyDescent="0.15">
      <c r="A30" s="73"/>
      <c r="B30" s="74"/>
      <c r="C30" s="74"/>
      <c r="D30" s="74"/>
      <c r="E30" s="75"/>
      <c r="F30" s="76"/>
      <c r="G30" s="76"/>
      <c r="H30" s="76"/>
      <c r="I30" s="76"/>
      <c r="J30" s="76"/>
      <c r="K30" s="76"/>
      <c r="L30" s="76"/>
    </row>
    <row r="31" spans="1:261" ht="44.25" customHeight="1" x14ac:dyDescent="0.15">
      <c r="A31" s="73"/>
      <c r="B31" s="74"/>
      <c r="C31" s="74"/>
      <c r="D31" s="74"/>
      <c r="E31" s="75"/>
      <c r="F31" s="76"/>
      <c r="G31" s="76"/>
      <c r="H31" s="76"/>
      <c r="I31" s="76"/>
      <c r="J31" s="76"/>
      <c r="K31" s="76"/>
      <c r="L31" s="76"/>
    </row>
    <row r="32" spans="1:261" ht="44.25" customHeight="1" x14ac:dyDescent="0.15"/>
    <row r="33" spans="1:20" ht="44.25" customHeight="1" x14ac:dyDescent="0.15"/>
    <row r="34" spans="1:20" s="5" customFormat="1" ht="81" customHeight="1" x14ac:dyDescent="0.25">
      <c r="A34" s="1" t="s">
        <v>19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98" t="s">
        <v>21</v>
      </c>
      <c r="N34" s="98"/>
      <c r="O34" s="98"/>
      <c r="P34" s="98"/>
      <c r="Q34" s="98"/>
      <c r="R34" s="3"/>
      <c r="S34" s="3"/>
      <c r="T34" s="4"/>
    </row>
    <row r="35" spans="1:20" ht="39.75" customHeight="1" x14ac:dyDescent="0.15"/>
    <row r="36" spans="1:20" ht="52.5" customHeight="1" x14ac:dyDescent="0.15">
      <c r="O36" s="11" t="s">
        <v>0</v>
      </c>
      <c r="P36" s="99">
        <v>45940</v>
      </c>
      <c r="Q36" s="99"/>
      <c r="R36" s="41" t="s">
        <v>23</v>
      </c>
    </row>
    <row r="39" spans="1:20" ht="37.5" x14ac:dyDescent="0.15">
      <c r="A39" s="12" t="s">
        <v>1</v>
      </c>
    </row>
    <row r="40" spans="1:20" ht="35.25" x14ac:dyDescent="0.15">
      <c r="A40" s="131" t="s">
        <v>2</v>
      </c>
      <c r="B40" s="133" t="s">
        <v>3</v>
      </c>
      <c r="C40" s="135" t="s">
        <v>4</v>
      </c>
      <c r="D40" s="136"/>
      <c r="E40" s="136"/>
      <c r="F40" s="137"/>
      <c r="G40" s="138" t="s">
        <v>5</v>
      </c>
      <c r="H40" s="139"/>
      <c r="I40" s="135" t="s">
        <v>6</v>
      </c>
      <c r="J40" s="137"/>
      <c r="K40" s="138" t="s">
        <v>5</v>
      </c>
      <c r="L40" s="140"/>
    </row>
    <row r="41" spans="1:20" ht="27" customHeight="1" x14ac:dyDescent="0.15">
      <c r="A41" s="132"/>
      <c r="B41" s="134"/>
      <c r="C41" s="141" t="s">
        <v>7</v>
      </c>
      <c r="D41" s="142"/>
      <c r="E41" s="141" t="s">
        <v>8</v>
      </c>
      <c r="F41" s="142"/>
      <c r="G41" s="141" t="s">
        <v>8</v>
      </c>
      <c r="H41" s="142"/>
      <c r="I41" s="141" t="s">
        <v>8</v>
      </c>
      <c r="J41" s="142"/>
      <c r="K41" s="147" t="s">
        <v>30</v>
      </c>
      <c r="L41" s="148"/>
    </row>
    <row r="42" spans="1:20" ht="27" customHeight="1" x14ac:dyDescent="0.15">
      <c r="A42" s="132"/>
      <c r="B42" s="134"/>
      <c r="C42" s="143"/>
      <c r="D42" s="144"/>
      <c r="E42" s="143"/>
      <c r="F42" s="144"/>
      <c r="G42" s="143"/>
      <c r="H42" s="144"/>
      <c r="I42" s="143"/>
      <c r="J42" s="144"/>
      <c r="K42" s="149"/>
      <c r="L42" s="150"/>
    </row>
    <row r="43" spans="1:20" ht="27" customHeight="1" x14ac:dyDescent="0.15">
      <c r="A43" s="132"/>
      <c r="B43" s="134"/>
      <c r="C43" s="145"/>
      <c r="D43" s="146"/>
      <c r="E43" s="145"/>
      <c r="F43" s="146"/>
      <c r="G43" s="145"/>
      <c r="H43" s="146"/>
      <c r="I43" s="145"/>
      <c r="J43" s="146"/>
      <c r="K43" s="151"/>
      <c r="L43" s="152"/>
    </row>
    <row r="44" spans="1:20" ht="35.25" x14ac:dyDescent="0.15">
      <c r="A44" s="132"/>
      <c r="B44" s="134"/>
      <c r="C44" s="49"/>
      <c r="D44" s="49"/>
      <c r="E44" s="49"/>
      <c r="F44" s="49"/>
      <c r="G44" s="114"/>
      <c r="H44" s="115"/>
      <c r="I44" s="114" t="s">
        <v>10</v>
      </c>
      <c r="J44" s="115"/>
      <c r="K44" s="116" t="s">
        <v>31</v>
      </c>
      <c r="L44" s="117"/>
    </row>
    <row r="45" spans="1:20" ht="39" customHeight="1" x14ac:dyDescent="0.15">
      <c r="A45" s="77" t="s">
        <v>34</v>
      </c>
      <c r="B45" s="78" t="s">
        <v>40</v>
      </c>
      <c r="C45" s="79">
        <f t="shared" ref="C45:C46" si="29">E45</f>
        <v>45946</v>
      </c>
      <c r="D45" s="80" t="str">
        <f t="shared" ref="D45:D46" si="30">TEXT(C45,"aaa")</f>
        <v>木</v>
      </c>
      <c r="E45" s="81">
        <f t="shared" ref="E45:E46" si="31">I45-4</f>
        <v>45946</v>
      </c>
      <c r="F45" s="80" t="str">
        <f t="shared" ref="F45:F46" si="32">TEXT(E45,"aaa")</f>
        <v>木</v>
      </c>
      <c r="G45" s="82">
        <f t="shared" ref="G45:G46" si="33">I45-1</f>
        <v>45949</v>
      </c>
      <c r="H45" s="80" t="str">
        <f t="shared" ref="H45:H46" si="34">TEXT(G45,"aaa")</f>
        <v>日</v>
      </c>
      <c r="I45" s="81">
        <v>45950</v>
      </c>
      <c r="J45" s="80" t="str">
        <f t="shared" ref="J45:J46" si="35">TEXT(I45,"aaa")</f>
        <v>月</v>
      </c>
      <c r="K45" s="81">
        <f t="shared" ref="K45:K46" si="36">I45+9</f>
        <v>45959</v>
      </c>
      <c r="L45" s="83" t="str">
        <f t="shared" ref="L45:L46" si="37">TEXT(K45,"aaa")</f>
        <v>水</v>
      </c>
    </row>
    <row r="46" spans="1:20" ht="39" customHeight="1" x14ac:dyDescent="0.15">
      <c r="A46" s="56" t="s">
        <v>32</v>
      </c>
      <c r="B46" s="57" t="s">
        <v>41</v>
      </c>
      <c r="C46" s="58">
        <f t="shared" si="29"/>
        <v>45953</v>
      </c>
      <c r="D46" s="59" t="str">
        <f t="shared" si="30"/>
        <v>木</v>
      </c>
      <c r="E46" s="60">
        <f t="shared" si="31"/>
        <v>45953</v>
      </c>
      <c r="F46" s="59" t="str">
        <f t="shared" si="32"/>
        <v>木</v>
      </c>
      <c r="G46" s="61">
        <f t="shared" si="33"/>
        <v>45956</v>
      </c>
      <c r="H46" s="59" t="str">
        <f t="shared" si="34"/>
        <v>日</v>
      </c>
      <c r="I46" s="60">
        <v>45957</v>
      </c>
      <c r="J46" s="59" t="str">
        <f t="shared" si="35"/>
        <v>月</v>
      </c>
      <c r="K46" s="60">
        <f t="shared" si="36"/>
        <v>45966</v>
      </c>
      <c r="L46" s="62" t="str">
        <f t="shared" si="37"/>
        <v>水</v>
      </c>
    </row>
    <row r="47" spans="1:20" ht="39" customHeight="1" x14ac:dyDescent="0.15">
      <c r="A47" s="56" t="s">
        <v>33</v>
      </c>
      <c r="B47" s="57" t="s">
        <v>38</v>
      </c>
      <c r="C47" s="58">
        <f t="shared" ref="C45:C49" si="38">E47</f>
        <v>45960</v>
      </c>
      <c r="D47" s="59" t="str">
        <f t="shared" ref="D45:D49" si="39">TEXT(C47,"aaa")</f>
        <v>木</v>
      </c>
      <c r="E47" s="60">
        <f t="shared" ref="E45:E49" si="40">I47-4</f>
        <v>45960</v>
      </c>
      <c r="F47" s="59" t="str">
        <f t="shared" ref="F45:F49" si="41">TEXT(E47,"aaa")</f>
        <v>木</v>
      </c>
      <c r="G47" s="61">
        <f t="shared" ref="G45:G49" si="42">I47-1</f>
        <v>45963</v>
      </c>
      <c r="H47" s="59" t="str">
        <f t="shared" ref="H45:H49" si="43">TEXT(G47,"aaa")</f>
        <v>日</v>
      </c>
      <c r="I47" s="60">
        <v>45964</v>
      </c>
      <c r="J47" s="59" t="str">
        <f t="shared" ref="J45:J49" si="44">TEXT(I47,"aaa")</f>
        <v>月</v>
      </c>
      <c r="K47" s="60">
        <f t="shared" ref="K45:K49" si="45">I47+9</f>
        <v>45973</v>
      </c>
      <c r="L47" s="62" t="str">
        <f t="shared" ref="L45:L49" si="46">TEXT(K47,"aaa")</f>
        <v>水</v>
      </c>
    </row>
    <row r="48" spans="1:20" ht="39" customHeight="1" x14ac:dyDescent="0.15">
      <c r="A48" s="56" t="s">
        <v>49</v>
      </c>
      <c r="B48" s="57" t="s">
        <v>50</v>
      </c>
      <c r="C48" s="58">
        <f t="shared" si="38"/>
        <v>45967</v>
      </c>
      <c r="D48" s="59" t="str">
        <f t="shared" si="39"/>
        <v>木</v>
      </c>
      <c r="E48" s="60">
        <f t="shared" si="40"/>
        <v>45967</v>
      </c>
      <c r="F48" s="59" t="str">
        <f t="shared" si="41"/>
        <v>木</v>
      </c>
      <c r="G48" s="61">
        <f t="shared" si="42"/>
        <v>45970</v>
      </c>
      <c r="H48" s="59" t="str">
        <f t="shared" si="43"/>
        <v>日</v>
      </c>
      <c r="I48" s="60">
        <v>45971</v>
      </c>
      <c r="J48" s="59" t="str">
        <f t="shared" si="44"/>
        <v>月</v>
      </c>
      <c r="K48" s="60">
        <f t="shared" si="45"/>
        <v>45980</v>
      </c>
      <c r="L48" s="62" t="str">
        <f t="shared" si="46"/>
        <v>水</v>
      </c>
    </row>
    <row r="49" spans="1:12" ht="39" customHeight="1" x14ac:dyDescent="0.15">
      <c r="A49" s="56" t="s">
        <v>34</v>
      </c>
      <c r="B49" s="57" t="s">
        <v>50</v>
      </c>
      <c r="C49" s="58">
        <f t="shared" si="38"/>
        <v>45974</v>
      </c>
      <c r="D49" s="59" t="str">
        <f t="shared" si="39"/>
        <v>木</v>
      </c>
      <c r="E49" s="60">
        <f t="shared" si="40"/>
        <v>45974</v>
      </c>
      <c r="F49" s="59" t="str">
        <f t="shared" si="41"/>
        <v>木</v>
      </c>
      <c r="G49" s="61">
        <f t="shared" si="42"/>
        <v>45977</v>
      </c>
      <c r="H49" s="59" t="str">
        <f t="shared" si="43"/>
        <v>日</v>
      </c>
      <c r="I49" s="60">
        <v>45978</v>
      </c>
      <c r="J49" s="59" t="str">
        <f t="shared" si="44"/>
        <v>月</v>
      </c>
      <c r="K49" s="60">
        <f t="shared" si="45"/>
        <v>45987</v>
      </c>
      <c r="L49" s="62" t="str">
        <f t="shared" si="46"/>
        <v>水</v>
      </c>
    </row>
    <row r="50" spans="1:12" ht="39" customHeight="1" x14ac:dyDescent="0.15">
      <c r="A50" s="63" t="s">
        <v>32</v>
      </c>
      <c r="B50" s="64" t="s">
        <v>51</v>
      </c>
      <c r="C50" s="65">
        <f t="shared" ref="C50" si="47">E50</f>
        <v>45981</v>
      </c>
      <c r="D50" s="66" t="str">
        <f t="shared" ref="D50" si="48">TEXT(C50,"aaa")</f>
        <v>木</v>
      </c>
      <c r="E50" s="67">
        <f t="shared" ref="E50" si="49">I50-4</f>
        <v>45981</v>
      </c>
      <c r="F50" s="66" t="str">
        <f t="shared" ref="F50" si="50">TEXT(E50,"aaa")</f>
        <v>木</v>
      </c>
      <c r="G50" s="68">
        <f t="shared" ref="G50" si="51">I50-1</f>
        <v>45984</v>
      </c>
      <c r="H50" s="66" t="str">
        <f t="shared" ref="H50" si="52">TEXT(G50,"aaa")</f>
        <v>日</v>
      </c>
      <c r="I50" s="67">
        <v>45985</v>
      </c>
      <c r="J50" s="66" t="str">
        <f t="shared" ref="J50" si="53">TEXT(I50,"aaa")</f>
        <v>月</v>
      </c>
      <c r="K50" s="67">
        <f t="shared" ref="K50" si="54">I50+9</f>
        <v>45994</v>
      </c>
      <c r="L50" s="69" t="str">
        <f t="shared" ref="L50" si="55">TEXT(K50,"aaa")</f>
        <v>水</v>
      </c>
    </row>
    <row r="51" spans="1:12" ht="39.75" customHeight="1" x14ac:dyDescent="0.15">
      <c r="A51" s="70"/>
      <c r="B51" s="51"/>
      <c r="C51" s="52"/>
      <c r="D51" s="53"/>
      <c r="E51" s="54"/>
      <c r="F51" s="53"/>
      <c r="G51" s="55"/>
      <c r="H51" s="53"/>
      <c r="I51" s="54"/>
      <c r="J51" s="53"/>
      <c r="K51" s="54"/>
      <c r="L51" s="53"/>
    </row>
    <row r="52" spans="1:12" ht="39.75" customHeight="1" x14ac:dyDescent="0.15"/>
    <row r="53" spans="1:12" ht="39.75" customHeight="1" x14ac:dyDescent="0.15"/>
    <row r="54" spans="1:12" ht="36" customHeight="1" x14ac:dyDescent="0.15"/>
    <row r="55" spans="1:12" ht="36" customHeight="1" x14ac:dyDescent="0.15"/>
    <row r="56" spans="1:12" ht="36" customHeight="1" x14ac:dyDescent="0.15"/>
    <row r="57" spans="1:12" ht="36" customHeight="1" x14ac:dyDescent="0.15"/>
    <row r="58" spans="1:12" ht="36" customHeight="1" x14ac:dyDescent="0.15"/>
    <row r="59" spans="1:12" ht="36" customHeight="1" x14ac:dyDescent="0.15"/>
    <row r="60" spans="1:12" ht="36" customHeight="1" x14ac:dyDescent="0.15"/>
    <row r="64" spans="1:12" ht="50.25" customHeight="1" x14ac:dyDescent="0.5">
      <c r="A64" s="127" t="s">
        <v>22</v>
      </c>
      <c r="B64" s="127"/>
      <c r="C64" s="127"/>
      <c r="D64" s="127"/>
    </row>
    <row r="65" spans="1:12" ht="49.5" customHeight="1" thickBot="1" x14ac:dyDescent="0.2">
      <c r="A65" s="26" t="s">
        <v>11</v>
      </c>
      <c r="B65" s="128" t="s">
        <v>12</v>
      </c>
      <c r="C65" s="129"/>
      <c r="D65" s="130"/>
      <c r="E65" s="128" t="s">
        <v>13</v>
      </c>
      <c r="F65" s="129"/>
      <c r="G65" s="129"/>
      <c r="H65" s="129"/>
      <c r="I65" s="129"/>
      <c r="J65" s="129"/>
      <c r="K65" s="129"/>
      <c r="L65" s="130"/>
    </row>
    <row r="66" spans="1:12" ht="53.25" customHeight="1" thickTop="1" x14ac:dyDescent="0.25">
      <c r="A66" s="119" t="s">
        <v>14</v>
      </c>
      <c r="B66" s="121" t="s">
        <v>15</v>
      </c>
      <c r="C66" s="122"/>
      <c r="D66" s="123"/>
      <c r="E66" s="27" t="s">
        <v>16</v>
      </c>
      <c r="F66" s="28"/>
      <c r="G66" s="29"/>
      <c r="H66" s="29"/>
      <c r="I66" s="29"/>
      <c r="J66" s="30"/>
      <c r="K66" s="31"/>
      <c r="L66" s="32" t="s">
        <v>17</v>
      </c>
    </row>
    <row r="67" spans="1:12" ht="53.25" customHeight="1" x14ac:dyDescent="0.25">
      <c r="A67" s="120"/>
      <c r="B67" s="124"/>
      <c r="C67" s="125"/>
      <c r="D67" s="126"/>
      <c r="E67" s="33" t="s">
        <v>18</v>
      </c>
      <c r="F67" s="34"/>
      <c r="G67" s="35"/>
      <c r="H67" s="35"/>
      <c r="I67" s="35"/>
      <c r="J67" s="36"/>
      <c r="K67" s="37"/>
      <c r="L67" s="38"/>
    </row>
    <row r="68" spans="1:12" ht="53.25" customHeight="1" x14ac:dyDescent="0.15">
      <c r="A68" s="101" t="s">
        <v>28</v>
      </c>
      <c r="B68" s="103" t="s">
        <v>24</v>
      </c>
      <c r="C68" s="104"/>
      <c r="D68" s="105"/>
      <c r="E68" s="44" t="s">
        <v>25</v>
      </c>
      <c r="F68" s="45"/>
      <c r="G68" s="45"/>
      <c r="H68" s="45"/>
      <c r="I68" s="45"/>
      <c r="J68" s="109" t="s">
        <v>27</v>
      </c>
      <c r="K68" s="109"/>
      <c r="L68" s="110"/>
    </row>
    <row r="69" spans="1:12" ht="53.25" customHeight="1" x14ac:dyDescent="0.15">
      <c r="A69" s="102"/>
      <c r="B69" s="106"/>
      <c r="C69" s="107"/>
      <c r="D69" s="108"/>
      <c r="E69" s="46" t="s">
        <v>26</v>
      </c>
      <c r="F69" s="47"/>
      <c r="G69" s="47"/>
      <c r="H69" s="47"/>
      <c r="I69" s="47"/>
      <c r="J69" s="47"/>
      <c r="K69" s="47"/>
      <c r="L69" s="48"/>
    </row>
    <row r="77" spans="1:12" ht="15.75" x14ac:dyDescent="0.15">
      <c r="E77" s="24"/>
      <c r="F77" s="24"/>
      <c r="G77" s="24"/>
      <c r="H77" s="24"/>
      <c r="I77" s="24"/>
      <c r="J77" s="24"/>
      <c r="K77" s="24"/>
      <c r="L77" s="24"/>
    </row>
    <row r="79" spans="1:12" ht="49.5" customHeight="1" x14ac:dyDescent="0.15"/>
    <row r="80" spans="1:12" ht="49.5" customHeight="1" x14ac:dyDescent="0.15"/>
    <row r="81" ht="49.5" customHeight="1" x14ac:dyDescent="0.15"/>
    <row r="82" ht="49.5" customHeight="1" x14ac:dyDescent="0.15"/>
  </sheetData>
  <mergeCells count="56">
    <mergeCell ref="A66:A67"/>
    <mergeCell ref="B66:D67"/>
    <mergeCell ref="A68:A69"/>
    <mergeCell ref="B68:D69"/>
    <mergeCell ref="J68:L68"/>
    <mergeCell ref="A64:D64"/>
    <mergeCell ref="B65:D65"/>
    <mergeCell ref="E65:L65"/>
    <mergeCell ref="M34:Q34"/>
    <mergeCell ref="A40:A44"/>
    <mergeCell ref="B40:B44"/>
    <mergeCell ref="C40:F40"/>
    <mergeCell ref="G40:H40"/>
    <mergeCell ref="I40:J40"/>
    <mergeCell ref="K40:L40"/>
    <mergeCell ref="C41:D43"/>
    <mergeCell ref="E41:F43"/>
    <mergeCell ref="G41:H43"/>
    <mergeCell ref="I41:J43"/>
    <mergeCell ref="K41:L43"/>
    <mergeCell ref="G44:H44"/>
    <mergeCell ref="I44:J44"/>
    <mergeCell ref="K44:L44"/>
    <mergeCell ref="T11:U11"/>
    <mergeCell ref="T14:U14"/>
    <mergeCell ref="A26:A27"/>
    <mergeCell ref="B26:D27"/>
    <mergeCell ref="A24:D24"/>
    <mergeCell ref="E25:L25"/>
    <mergeCell ref="B25:D25"/>
    <mergeCell ref="T18:U18"/>
    <mergeCell ref="P36:Q36"/>
    <mergeCell ref="M1:Q1"/>
    <mergeCell ref="P3:Q3"/>
    <mergeCell ref="M5:O5"/>
    <mergeCell ref="A28:A29"/>
    <mergeCell ref="B28:D29"/>
    <mergeCell ref="J28:L28"/>
    <mergeCell ref="M9:O9"/>
    <mergeCell ref="K9:L9"/>
    <mergeCell ref="G9:H9"/>
    <mergeCell ref="M6:O6"/>
    <mergeCell ref="M7:O7"/>
    <mergeCell ref="M8:O8"/>
    <mergeCell ref="K5:L5"/>
    <mergeCell ref="C6:D8"/>
    <mergeCell ref="E6:F8"/>
    <mergeCell ref="G6:H8"/>
    <mergeCell ref="I6:J8"/>
    <mergeCell ref="K6:L8"/>
    <mergeCell ref="A5:A9"/>
    <mergeCell ref="B5:B9"/>
    <mergeCell ref="C5:F5"/>
    <mergeCell ref="G5:H5"/>
    <mergeCell ref="I5:J5"/>
    <mergeCell ref="I9:J9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rowBreaks count="1" manualBreakCount="1">
    <brk id="33" max="17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ホーチミン</vt:lpstr>
      <vt:lpstr>ホーチミン!Print_Area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2025-03-18T05:15:58Z</cp:lastPrinted>
  <dcterms:created xsi:type="dcterms:W3CDTF">2016-08-19T01:29:37Z</dcterms:created>
  <dcterms:modified xsi:type="dcterms:W3CDTF">2025-10-10T04:45:35Z</dcterms:modified>
</cp:coreProperties>
</file>