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-120" yWindow="-120" windowWidth="29040" windowHeight="1572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9" i="2" l="1"/>
  <c r="P19" i="2" s="1"/>
  <c r="N19" i="2"/>
  <c r="L19" i="2"/>
  <c r="I19" i="2"/>
  <c r="J19" i="2" s="1"/>
  <c r="G19" i="2"/>
  <c r="H19" i="2" s="1"/>
  <c r="O18" i="2"/>
  <c r="P18" i="2" s="1"/>
  <c r="N18" i="2"/>
  <c r="L18" i="2"/>
  <c r="I18" i="2"/>
  <c r="J18" i="2" s="1"/>
  <c r="G18" i="2"/>
  <c r="H18" i="2" s="1"/>
  <c r="E18" i="2"/>
  <c r="F18" i="2" s="1"/>
  <c r="O17" i="2"/>
  <c r="P17" i="2" s="1"/>
  <c r="N17" i="2"/>
  <c r="L17" i="2"/>
  <c r="I17" i="2"/>
  <c r="J17" i="2" s="1"/>
  <c r="G17" i="2"/>
  <c r="H17" i="2" s="1"/>
  <c r="E17" i="2"/>
  <c r="F17" i="2" s="1"/>
  <c r="C17" i="2"/>
  <c r="D17" i="2" s="1"/>
  <c r="O16" i="2"/>
  <c r="P16" i="2" s="1"/>
  <c r="N16" i="2"/>
  <c r="L16" i="2"/>
  <c r="I16" i="2"/>
  <c r="J16" i="2" s="1"/>
  <c r="G16" i="2"/>
  <c r="H16" i="2" s="1"/>
  <c r="O15" i="2"/>
  <c r="P15" i="2" s="1"/>
  <c r="N15" i="2"/>
  <c r="L15" i="2"/>
  <c r="I15" i="2"/>
  <c r="J15" i="2" s="1"/>
  <c r="G15" i="2"/>
  <c r="H15" i="2" s="1"/>
  <c r="O14" i="2"/>
  <c r="P14" i="2" s="1"/>
  <c r="N14" i="2"/>
  <c r="L14" i="2"/>
  <c r="I14" i="2"/>
  <c r="J14" i="2" s="1"/>
  <c r="G14" i="2"/>
  <c r="H14" i="2" s="1"/>
  <c r="E14" i="2"/>
  <c r="F14" i="2" s="1"/>
  <c r="C14" i="2"/>
  <c r="D14" i="2" s="1"/>
  <c r="O13" i="2"/>
  <c r="P13" i="2" s="1"/>
  <c r="N13" i="2"/>
  <c r="L13" i="2"/>
  <c r="J13" i="2"/>
  <c r="I13" i="2"/>
  <c r="G13" i="2"/>
  <c r="H13" i="2" s="1"/>
  <c r="E13" i="2"/>
  <c r="F13" i="2" s="1"/>
  <c r="C13" i="2"/>
  <c r="D13" i="2" s="1"/>
  <c r="O12" i="2"/>
  <c r="P12" i="2" s="1"/>
  <c r="N12" i="2"/>
  <c r="L12" i="2"/>
  <c r="J12" i="2"/>
  <c r="I12" i="2"/>
  <c r="G12" i="2"/>
  <c r="H12" i="2" s="1"/>
  <c r="E12" i="2"/>
  <c r="F12" i="2" s="1"/>
  <c r="C12" i="2"/>
  <c r="D12" i="2" s="1"/>
  <c r="O11" i="2"/>
  <c r="P11" i="2" s="1"/>
  <c r="N11" i="2"/>
  <c r="L11" i="2"/>
  <c r="I11" i="2"/>
  <c r="J11" i="2" s="1"/>
  <c r="G11" i="2"/>
  <c r="H11" i="2" s="1"/>
  <c r="E11" i="2"/>
  <c r="F11" i="2" s="1"/>
  <c r="C11" i="2"/>
  <c r="D11" i="2" s="1"/>
  <c r="O10" i="2"/>
  <c r="P10" i="2" s="1"/>
  <c r="N10" i="2"/>
  <c r="L10" i="2"/>
  <c r="J10" i="2"/>
  <c r="I10" i="2"/>
  <c r="G10" i="2"/>
  <c r="H10" i="2" s="1"/>
  <c r="F10" i="2"/>
  <c r="C10" i="2"/>
  <c r="D10" i="2" s="1"/>
  <c r="E19" i="2" l="1"/>
  <c r="C18" i="2"/>
  <c r="D18" i="2" s="1"/>
  <c r="E16" i="2"/>
  <c r="E15" i="2"/>
  <c r="F19" i="2" l="1"/>
  <c r="C19" i="2"/>
  <c r="D19" i="2" s="1"/>
  <c r="F16" i="2"/>
  <c r="C16" i="2"/>
  <c r="D16" i="2" s="1"/>
  <c r="F15" i="2"/>
  <c r="C15" i="2"/>
  <c r="D15" i="2" s="1"/>
</calcChain>
</file>

<file path=xl/sharedStrings.xml><?xml version="1.0" encoding="utf-8"?>
<sst xmlns="http://schemas.openxmlformats.org/spreadsheetml/2006/main" count="63" uniqueCount="45">
  <si>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</si>
  <si>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</si>
  <si>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</si>
  <si>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</si>
  <si>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</si>
  <si>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</si>
  <si>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</si>
  <si>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</si>
  <si>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</si>
  <si>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</si>
  <si>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</si>
  <si>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</si>
  <si>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</si>
  <si>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</si>
  <si>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</si>
  <si>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</si>
  <si>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</si>
  <si>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</si>
  <si>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</si>
  <si>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</si>
  <si>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</si>
  <si>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</si>
  <si>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-</t>
  </si>
  <si>
    <t>SWAN RIVER BRIDGE</t>
  </si>
  <si>
    <t>SMOOTH WIND</t>
  </si>
  <si>
    <t>SITC YUHE</t>
  </si>
  <si>
    <t>PEARL RIVER BRIDGE</t>
  </si>
  <si>
    <t>2522S</t>
  </si>
  <si>
    <t>SITC MINHE</t>
  </si>
  <si>
    <t>SITC TOYOHASHI</t>
  </si>
  <si>
    <t>2524S</t>
  </si>
  <si>
    <t>010S</t>
  </si>
  <si>
    <t>大阪市住之江区南港東 7-1-24</t>
    <phoneticPr fontId="3"/>
  </si>
  <si>
    <t>NACCS: 4IW62</t>
    <phoneticPr fontId="3"/>
  </si>
  <si>
    <t xml:space="preserve">TEL : 06-6612-3153    FAX : 06-6612-6256 </t>
    <phoneticPr fontId="3"/>
  </si>
  <si>
    <t>神戸市中央区港島 7-13</t>
    <phoneticPr fontId="11"/>
  </si>
  <si>
    <t>NACCS: 3FRA2</t>
    <phoneticPr fontId="3"/>
  </si>
  <si>
    <t xml:space="preserve">TEL : 078-302-0282    FAX : 078-302-1406 </t>
    <phoneticPr fontId="3"/>
  </si>
  <si>
    <t xml:space="preserve">㈱辰巳商会
南港 コンテナフレートステーション </t>
    <rPh sb="1" eb="3">
      <t>タツミ</t>
    </rPh>
    <rPh sb="3" eb="5">
      <t>ショウカイ</t>
    </rPh>
    <rPh sb="6" eb="8">
      <t>ナンコウ</t>
    </rPh>
    <phoneticPr fontId="11"/>
  </si>
  <si>
    <t xml:space="preserve">㈱辰巳商会
ポートアイランド物流センター </t>
    <phoneticPr fontId="11"/>
  </si>
  <si>
    <t>118S</t>
  </si>
  <si>
    <t>2526S</t>
  </si>
  <si>
    <t>222S</t>
  </si>
  <si>
    <t>011S</t>
  </si>
  <si>
    <t>119S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</si>
</sst>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19" applyNumberFormat="0" applyAlignment="0" applyProtection="0">
      <alignment vertical="center"/>
    </xf>
    <xf numFmtId="0" fontId="52" fillId="39" borderId="25" applyNumberFormat="0" applyAlignment="0" applyProtection="0"/>
    <xf numFmtId="0" fontId="52" fillId="39" borderId="25" applyNumberFormat="0" applyAlignment="0" applyProtection="0"/>
    <xf numFmtId="0" fontId="53" fillId="74" borderId="26" applyNumberFormat="0" applyAlignment="0" applyProtection="0"/>
    <xf numFmtId="0" fontId="54" fillId="0" borderId="27" applyNumberFormat="0" applyFill="0" applyAlignment="0" applyProtection="0"/>
    <xf numFmtId="0" fontId="55" fillId="9" borderId="22" applyNumberFormat="0" applyAlignment="0" applyProtection="0">
      <alignment vertical="center"/>
    </xf>
    <xf numFmtId="0" fontId="53" fillId="74" borderId="26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5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28" applyNumberFormat="0" applyAlignment="0" applyProtection="0"/>
    <xf numFmtId="0" fontId="64" fillId="0" borderId="29">
      <alignment horizontal="left" vertical="center"/>
    </xf>
    <xf numFmtId="0" fontId="65" fillId="0" borderId="16" applyNumberFormat="0" applyFill="0" applyAlignment="0" applyProtection="0">
      <alignment vertical="center"/>
    </xf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7" fillId="0" borderId="17" applyNumberFormat="0" applyFill="0" applyAlignment="0" applyProtection="0">
      <alignment vertical="center"/>
    </xf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8" fillId="0" borderId="31" applyNumberFormat="0" applyFill="0" applyAlignment="0" applyProtection="0"/>
    <xf numFmtId="0" fontId="69" fillId="0" borderId="18" applyNumberFormat="0" applyFill="0" applyAlignment="0" applyProtection="0">
      <alignment vertical="center"/>
    </xf>
    <xf numFmtId="0" fontId="58" fillId="0" borderId="32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19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5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1" applyNumberFormat="0" applyFill="0" applyAlignment="0" applyProtection="0">
      <alignment vertical="center"/>
    </xf>
    <xf numFmtId="0" fontId="54" fillId="0" borderId="27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3" applyNumberFormat="0" applyAlignment="0" applyProtection="0"/>
    <xf numFmtId="0" fontId="56" fillId="76" borderId="33" applyNumberFormat="0" applyAlignment="0" applyProtection="0"/>
    <xf numFmtId="0" fontId="30" fillId="10" borderId="23" applyNumberFormat="0" applyFont="0" applyAlignment="0" applyProtection="0">
      <alignment vertical="center"/>
    </xf>
    <xf numFmtId="0" fontId="56" fillId="76" borderId="33" applyNumberFormat="0" applyAlignment="0" applyProtection="0"/>
    <xf numFmtId="0" fontId="56" fillId="76" borderId="33" applyNumberFormat="0" applyAlignment="0" applyProtection="0"/>
    <xf numFmtId="0" fontId="78" fillId="8" borderId="20" applyNumberFormat="0" applyAlignment="0" applyProtection="0">
      <alignment vertical="center"/>
    </xf>
    <xf numFmtId="0" fontId="79" fillId="39" borderId="34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4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8" fillId="0" borderId="31" applyNumberFormat="0" applyFill="0" applyAlignment="0" applyProtection="0"/>
    <xf numFmtId="0" fontId="58" fillId="0" borderId="32" applyNumberFormat="0" applyFill="0" applyAlignment="0" applyProtection="0"/>
    <xf numFmtId="0" fontId="83" fillId="0" borderId="24" applyNumberFormat="0" applyFill="0" applyAlignment="0" applyProtection="0">
      <alignment vertical="center"/>
    </xf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2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3" applyNumberFormat="0" applyFont="0" applyAlignment="0" applyProtection="0"/>
    <xf numFmtId="0" fontId="72" fillId="0" borderId="21" applyNumberFormat="0" applyFill="0" applyAlignment="0" applyProtection="0"/>
    <xf numFmtId="0" fontId="48" fillId="86" borderId="0" applyNumberFormat="0" applyBorder="0" applyAlignment="0" applyProtection="0"/>
    <xf numFmtId="0" fontId="51" fillId="87" borderId="19" applyNumberFormat="0" applyAlignment="0" applyProtection="0"/>
    <xf numFmtId="0" fontId="86" fillId="0" borderId="0" applyNumberFormat="0" applyFill="0" applyBorder="0" applyAlignment="0" applyProtection="0"/>
    <xf numFmtId="0" fontId="65" fillId="0" borderId="16" applyNumberFormat="0" applyFill="0" applyAlignment="0" applyProtection="0"/>
    <xf numFmtId="0" fontId="67" fillId="0" borderId="17" applyNumberFormat="0" applyFill="0" applyAlignment="0" applyProtection="0"/>
    <xf numFmtId="0" fontId="69" fillId="0" borderId="36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4" applyNumberFormat="0" applyFill="0" applyAlignment="0" applyProtection="0"/>
    <xf numFmtId="0" fontId="78" fillId="87" borderId="20" applyNumberFormat="0" applyAlignment="0" applyProtection="0"/>
    <xf numFmtId="0" fontId="60" fillId="0" borderId="0" applyNumberFormat="0" applyFill="0" applyBorder="0" applyAlignment="0" applyProtection="0"/>
    <xf numFmtId="0" fontId="71" fillId="88" borderId="19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6" xfId="1" applyFont="1" applyBorder="1" applyAlignment="1">
      <alignment horizontal="center" vertical="center"/>
    </xf>
    <xf numFmtId="0" fontId="27" fillId="0" borderId="12" xfId="1" applyFont="1" applyBorder="1"/>
    <xf numFmtId="0" fontId="27" fillId="0" borderId="12" xfId="1" applyFont="1" applyFill="1" applyBorder="1" applyAlignment="1">
      <alignment vertical="center"/>
    </xf>
    <xf numFmtId="178" fontId="28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2" xfId="2" applyFont="1" applyBorder="1" applyAlignment="1">
      <alignment horizontal="center" vertical="center"/>
    </xf>
    <xf numFmtId="0" fontId="27" fillId="0" borderId="13" xfId="1" applyFont="1" applyFill="1" applyBorder="1" applyAlignment="1">
      <alignment horizontal="right" vertical="center"/>
    </xf>
    <xf numFmtId="0" fontId="27" fillId="0" borderId="1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3" xfId="1" applyNumberFormat="1" applyFont="1" applyFill="1" applyBorder="1" applyAlignment="1" applyProtection="1">
      <alignment vertical="center"/>
      <protection locked="0"/>
    </xf>
    <xf numFmtId="0" fontId="27" fillId="0" borderId="5" xfId="1" applyFont="1" applyBorder="1"/>
    <xf numFmtId="0" fontId="27" fillId="0" borderId="5" xfId="1" applyFont="1" applyFill="1" applyBorder="1" applyAlignment="1">
      <alignment vertical="center"/>
    </xf>
    <xf numFmtId="178" fontId="28" fillId="0" borderId="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38" xfId="1" applyFont="1" applyFill="1" applyBorder="1" applyAlignment="1">
      <alignment vertical="center"/>
    </xf>
    <xf numFmtId="0" fontId="22" fillId="0" borderId="37" xfId="1" applyFont="1" applyFill="1" applyBorder="1" applyAlignment="1">
      <alignment vertical="center"/>
    </xf>
    <xf numFmtId="178" fontId="21" fillId="0" borderId="37" xfId="1" applyNumberFormat="1" applyFont="1" applyFill="1" applyBorder="1" applyAlignment="1" applyProtection="1">
      <alignment horizontal="center" vertical="center"/>
      <protection locked="0"/>
    </xf>
    <xf numFmtId="178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0" xfId="1" applyFont="1" applyFill="1" applyBorder="1" applyAlignment="1">
      <alignment vertical="center"/>
    </xf>
    <xf numFmtId="0" fontId="22" fillId="0" borderId="41" xfId="1" applyFont="1" applyFill="1" applyBorder="1" applyAlignment="1">
      <alignment vertical="center"/>
    </xf>
    <xf numFmtId="178" fontId="21" fillId="0" borderId="41" xfId="1" applyNumberFormat="1" applyFont="1" applyFill="1" applyBorder="1" applyAlignment="1" applyProtection="1">
      <alignment horizontal="center" vertical="center"/>
      <protection locked="0"/>
    </xf>
    <xf numFmtId="178" fontId="21" fillId="0" borderId="41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47" xfId="1" applyNumberFormat="1" applyFont="1" applyFill="1" applyBorder="1" applyAlignment="1">
      <alignment vertical="center"/>
    </xf>
    <xf numFmtId="0" fontId="22" fillId="0" borderId="49" xfId="1" applyFont="1" applyFill="1" applyBorder="1" applyAlignment="1">
      <alignment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11" xfId="1" applyNumberFormat="1" applyFont="1" applyFill="1" applyBorder="1" applyAlignment="1" applyProtection="1">
      <alignment vertical="center"/>
      <protection locked="0"/>
    </xf>
    <xf numFmtId="0" fontId="27" fillId="0" borderId="3" xfId="1" applyFont="1" applyFill="1" applyBorder="1" applyAlignment="1">
      <alignment vertical="center"/>
    </xf>
    <xf numFmtId="0" fontId="26" fillId="0" borderId="1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7" fontId="10" fillId="3" borderId="47" xfId="1" applyNumberFormat="1" applyFont="1" applyFill="1" applyBorder="1" applyAlignment="1">
      <alignment horizontal="center" vertical="center"/>
    </xf>
    <xf numFmtId="0" fontId="20" fillId="3" borderId="47" xfId="1" applyFont="1" applyFill="1" applyBorder="1" applyAlignment="1">
      <alignment horizontal="center" vertical="center"/>
    </xf>
    <xf numFmtId="0" fontId="20" fillId="3" borderId="48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18" fillId="3" borderId="37" xfId="1" applyNumberFormat="1" applyFont="1" applyFill="1" applyBorder="1" applyAlignment="1">
      <alignment horizontal="center" vertical="center"/>
    </xf>
    <xf numFmtId="0" fontId="26" fillId="0" borderId="50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3" xfId="1" applyNumberFormat="1" applyFont="1" applyFill="1" applyBorder="1" applyAlignment="1">
      <alignment horizontal="center" vertical="center" wrapText="1"/>
    </xf>
    <xf numFmtId="0" fontId="16" fillId="3" borderId="38" xfId="1" applyNumberFormat="1" applyFont="1" applyFill="1" applyBorder="1" applyAlignment="1">
      <alignment horizontal="center" vertical="center" wrapText="1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4" xfId="1" applyNumberFormat="1" applyFont="1" applyFill="1" applyBorder="1" applyAlignment="1">
      <alignment horizontal="center" vertical="center"/>
    </xf>
    <xf numFmtId="0" fontId="16" fillId="3" borderId="37" xfId="1" applyNumberFormat="1" applyFont="1" applyFill="1" applyBorder="1" applyAlignment="1">
      <alignment horizontal="center" vertical="center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4" xfId="1" applyFont="1" applyFill="1" applyBorder="1" applyAlignment="1">
      <alignment horizontal="center" vertical="center"/>
    </xf>
    <xf numFmtId="0" fontId="16" fillId="3" borderId="45" xfId="1" applyFont="1" applyFill="1" applyBorder="1" applyAlignment="1">
      <alignment horizontal="center" vertical="center"/>
    </xf>
    <xf numFmtId="0" fontId="18" fillId="3" borderId="37" xfId="1" applyNumberFormat="1" applyFont="1" applyFill="1" applyBorder="1" applyAlignment="1">
      <alignment horizontal="center" vertical="center" wrapText="1"/>
    </xf>
    <xf numFmtId="0" fontId="19" fillId="3" borderId="37" xfId="1" applyFont="1" applyFill="1" applyBorder="1" applyAlignment="1">
      <alignment horizontal="center" vertical="center" wrapText="1"/>
    </xf>
    <xf numFmtId="0" fontId="19" fillId="3" borderId="39" xfId="1" applyFont="1" applyFill="1" applyBorder="1" applyAlignment="1">
      <alignment horizontal="center" vertical="center" wrapText="1"/>
    </xf>
    <xf numFmtId="0" fontId="22" fillId="0" borderId="51" xfId="1" applyFont="1" applyFill="1" applyBorder="1" applyAlignment="1">
      <alignment vertical="center"/>
    </xf>
    <xf numFmtId="178" fontId="21" fillId="0" borderId="51" xfId="1" applyNumberFormat="1" applyFont="1" applyFill="1" applyBorder="1" applyAlignment="1" applyProtection="1">
      <alignment horizontal="center" vertical="center"/>
      <protection locked="0"/>
    </xf>
    <xf numFmtId="178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2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19</xdr:row>
      <xdr:rowOff>404812</xdr:rowOff>
    </xdr:from>
    <xdr:ext cx="3400426" cy="17145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1247772</xdr:colOff>
      <xdr:row>11</xdr:row>
      <xdr:rowOff>357187</xdr:rowOff>
    </xdr:from>
    <xdr:to>
      <xdr:col>23</xdr:col>
      <xdr:colOff>285748</xdr:colOff>
      <xdr:row>31</xdr:row>
      <xdr:rowOff>380999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131335" y="7072312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1476375</xdr:colOff>
      <xdr:row>2</xdr:row>
      <xdr:rowOff>778301</xdr:rowOff>
    </xdr:from>
    <xdr:to>
      <xdr:col>22</xdr:col>
      <xdr:colOff>1019677</xdr:colOff>
      <xdr:row>13</xdr:row>
      <xdr:rowOff>47625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41313" y="2111801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19</xdr:row>
      <xdr:rowOff>95250</xdr:rowOff>
    </xdr:from>
    <xdr:to>
      <xdr:col>12</xdr:col>
      <xdr:colOff>142875</xdr:colOff>
      <xdr:row>24</xdr:row>
      <xdr:rowOff>366347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499" y="11763375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5"/>
  <sheetViews>
    <sheetView tabSelected="1" view="pageBreakPreview" zoomScale="40" zoomScaleNormal="40" zoomScaleSheetLayoutView="40" zoomScalePageLayoutView="25" workbookViewId="0">
      <selection activeCell="R8" sqref="R8:U8"/>
    </sheetView>
  </sheetViews>
  <sheetFormatPr defaultRowHeight="13.5"/>
  <cols>
    <col min="1" max="1" width="66.1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9" t="s">
        <v>0</v>
      </c>
      <c r="S1" s="89"/>
      <c r="T1" s="89"/>
      <c r="U1" s="89"/>
      <c r="V1" s="89"/>
      <c r="W1" s="89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90">
        <v>45940</v>
      </c>
      <c r="W3" s="90"/>
      <c r="X3" s="50" t="s">
        <v>17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91" t="s">
        <v>3</v>
      </c>
      <c r="B5" s="94" t="s">
        <v>4</v>
      </c>
      <c r="C5" s="94" t="s">
        <v>5</v>
      </c>
      <c r="D5" s="94"/>
      <c r="E5" s="94"/>
      <c r="F5" s="94"/>
      <c r="G5" s="97" t="s">
        <v>6</v>
      </c>
      <c r="H5" s="97"/>
      <c r="I5" s="97"/>
      <c r="J5" s="97"/>
      <c r="K5" s="94" t="s">
        <v>7</v>
      </c>
      <c r="L5" s="94"/>
      <c r="M5" s="94"/>
      <c r="N5" s="94"/>
      <c r="O5" s="97" t="s">
        <v>6</v>
      </c>
      <c r="P5" s="98"/>
      <c r="Q5" s="13"/>
      <c r="R5" s="72"/>
      <c r="S5" s="72"/>
      <c r="T5" s="72"/>
      <c r="U5" s="72"/>
    </row>
    <row r="6" spans="1:24" s="14" customFormat="1" ht="37.5" customHeight="1">
      <c r="A6" s="92"/>
      <c r="B6" s="95"/>
      <c r="C6" s="83" t="s">
        <v>8</v>
      </c>
      <c r="D6" s="83"/>
      <c r="E6" s="99" t="s">
        <v>9</v>
      </c>
      <c r="F6" s="99"/>
      <c r="G6" s="83" t="s">
        <v>18</v>
      </c>
      <c r="H6" s="83"/>
      <c r="I6" s="83" t="s">
        <v>9</v>
      </c>
      <c r="J6" s="83"/>
      <c r="K6" s="83" t="s">
        <v>19</v>
      </c>
      <c r="L6" s="83"/>
      <c r="M6" s="83" t="s">
        <v>9</v>
      </c>
      <c r="N6" s="83"/>
      <c r="O6" s="100" t="s">
        <v>16</v>
      </c>
      <c r="P6" s="101"/>
      <c r="Q6" s="15"/>
      <c r="R6" s="72"/>
      <c r="S6" s="72"/>
      <c r="T6" s="72"/>
      <c r="U6" s="72"/>
    </row>
    <row r="7" spans="1:24" s="14" customFormat="1" ht="37.5" customHeight="1">
      <c r="A7" s="92"/>
      <c r="B7" s="95"/>
      <c r="C7" s="83"/>
      <c r="D7" s="83"/>
      <c r="E7" s="99"/>
      <c r="F7" s="99"/>
      <c r="G7" s="83"/>
      <c r="H7" s="83"/>
      <c r="I7" s="83"/>
      <c r="J7" s="83"/>
      <c r="K7" s="83"/>
      <c r="L7" s="83"/>
      <c r="M7" s="83"/>
      <c r="N7" s="83"/>
      <c r="O7" s="100"/>
      <c r="P7" s="101"/>
      <c r="Q7" s="12"/>
      <c r="R7" s="72"/>
      <c r="S7" s="72"/>
      <c r="T7" s="72"/>
      <c r="U7" s="72"/>
    </row>
    <row r="8" spans="1:24" s="14" customFormat="1" ht="37.5" customHeight="1">
      <c r="A8" s="92"/>
      <c r="B8" s="95"/>
      <c r="C8" s="83"/>
      <c r="D8" s="83"/>
      <c r="E8" s="99"/>
      <c r="F8" s="99"/>
      <c r="G8" s="83"/>
      <c r="H8" s="83"/>
      <c r="I8" s="83"/>
      <c r="J8" s="83"/>
      <c r="K8" s="83"/>
      <c r="L8" s="83"/>
      <c r="M8" s="83"/>
      <c r="N8" s="83"/>
      <c r="O8" s="100"/>
      <c r="P8" s="101"/>
      <c r="Q8" s="16"/>
      <c r="R8" s="72"/>
      <c r="S8" s="72"/>
      <c r="T8" s="72"/>
      <c r="U8" s="72"/>
    </row>
    <row r="9" spans="1:24" s="14" customFormat="1" ht="37.5" customHeight="1">
      <c r="A9" s="93"/>
      <c r="B9" s="96"/>
      <c r="C9" s="63"/>
      <c r="D9" s="63"/>
      <c r="E9" s="63"/>
      <c r="F9" s="63"/>
      <c r="G9" s="73"/>
      <c r="H9" s="73"/>
      <c r="I9" s="73"/>
      <c r="J9" s="73"/>
      <c r="K9" s="73"/>
      <c r="L9" s="73"/>
      <c r="M9" s="73" t="s">
        <v>10</v>
      </c>
      <c r="N9" s="73"/>
      <c r="O9" s="74" t="s">
        <v>20</v>
      </c>
      <c r="P9" s="75"/>
      <c r="Q9" s="16"/>
      <c r="R9" s="72"/>
      <c r="S9" s="72"/>
      <c r="T9" s="72"/>
      <c r="U9" s="72"/>
    </row>
    <row r="10" spans="1:24" s="18" customFormat="1" ht="49.5" customHeight="1">
      <c r="A10" s="64" t="s">
        <v>28</v>
      </c>
      <c r="B10" s="102" t="s">
        <v>27</v>
      </c>
      <c r="C10" s="103">
        <f t="shared" ref="C10:C14" si="0">E10</f>
        <v>45944</v>
      </c>
      <c r="D10" s="103" t="str">
        <f t="shared" ref="D10:D14" si="1">TEXT(C10,"aaa")</f>
        <v>火</v>
      </c>
      <c r="E10" s="103">
        <v>45944</v>
      </c>
      <c r="F10" s="103" t="str">
        <f t="shared" ref="F10:F14" si="2">TEXT(E10,"aaa")</f>
        <v>火</v>
      </c>
      <c r="G10" s="103" t="str">
        <f t="shared" ref="G10:G14" si="3">K10</f>
        <v>-</v>
      </c>
      <c r="H10" s="103" t="str">
        <f t="shared" ref="H10:H14" si="4">TEXT(G10,"aaa")</f>
        <v>-</v>
      </c>
      <c r="I10" s="103">
        <f t="shared" ref="I10:I14" si="5">M10</f>
        <v>45946</v>
      </c>
      <c r="J10" s="103" t="str">
        <f t="shared" ref="J10:J14" si="6">TEXT(I10,"aaa")</f>
        <v>木</v>
      </c>
      <c r="K10" s="103" t="s">
        <v>22</v>
      </c>
      <c r="L10" s="103" t="str">
        <f t="shared" ref="L10:L14" si="7">TEXT(K10,"aaa")</f>
        <v>-</v>
      </c>
      <c r="M10" s="103">
        <v>45946</v>
      </c>
      <c r="N10" s="103" t="str">
        <f t="shared" ref="N10:N14" si="8">TEXT(M10,"aaa")</f>
        <v>木</v>
      </c>
      <c r="O10" s="104">
        <f>M10+8</f>
        <v>45954</v>
      </c>
      <c r="P10" s="105" t="str">
        <f t="shared" ref="P10:P14" si="9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52" t="s">
        <v>24</v>
      </c>
      <c r="B11" s="53" t="s">
        <v>31</v>
      </c>
      <c r="C11" s="54">
        <f t="shared" si="0"/>
        <v>45946</v>
      </c>
      <c r="D11" s="54" t="str">
        <f t="shared" si="1"/>
        <v>木</v>
      </c>
      <c r="E11" s="54">
        <f t="shared" ref="E11:E14" si="10">I11-2</f>
        <v>45946</v>
      </c>
      <c r="F11" s="54" t="str">
        <f t="shared" si="2"/>
        <v>木</v>
      </c>
      <c r="G11" s="54" t="str">
        <f t="shared" si="3"/>
        <v>-</v>
      </c>
      <c r="H11" s="54" t="str">
        <f t="shared" si="4"/>
        <v>-</v>
      </c>
      <c r="I11" s="54">
        <f t="shared" si="5"/>
        <v>45948</v>
      </c>
      <c r="J11" s="54" t="str">
        <f t="shared" si="6"/>
        <v>土</v>
      </c>
      <c r="K11" s="54" t="s">
        <v>22</v>
      </c>
      <c r="L11" s="54" t="str">
        <f t="shared" si="7"/>
        <v>-</v>
      </c>
      <c r="M11" s="54">
        <v>45948</v>
      </c>
      <c r="N11" s="54" t="str">
        <f t="shared" si="8"/>
        <v>土</v>
      </c>
      <c r="O11" s="55">
        <f>M11+8</f>
        <v>45956</v>
      </c>
      <c r="P11" s="56" t="str">
        <f t="shared" si="9"/>
        <v>日</v>
      </c>
      <c r="Q11" s="19"/>
      <c r="R11" s="17"/>
      <c r="S11" s="17"/>
      <c r="T11" s="17"/>
      <c r="U11" s="17"/>
    </row>
    <row r="12" spans="1:24" s="18" customFormat="1" ht="49.5" customHeight="1">
      <c r="A12" s="52" t="s">
        <v>29</v>
      </c>
      <c r="B12" s="53" t="s">
        <v>30</v>
      </c>
      <c r="C12" s="54">
        <f t="shared" si="0"/>
        <v>45951</v>
      </c>
      <c r="D12" s="54" t="str">
        <f t="shared" si="1"/>
        <v>火</v>
      </c>
      <c r="E12" s="54">
        <f t="shared" si="10"/>
        <v>45951</v>
      </c>
      <c r="F12" s="54" t="str">
        <f t="shared" si="2"/>
        <v>火</v>
      </c>
      <c r="G12" s="54" t="str">
        <f t="shared" si="3"/>
        <v>-</v>
      </c>
      <c r="H12" s="54" t="str">
        <f t="shared" si="4"/>
        <v>-</v>
      </c>
      <c r="I12" s="54">
        <f t="shared" si="5"/>
        <v>45953</v>
      </c>
      <c r="J12" s="54" t="str">
        <f t="shared" si="6"/>
        <v>木</v>
      </c>
      <c r="K12" s="54" t="s">
        <v>22</v>
      </c>
      <c r="L12" s="54" t="str">
        <f t="shared" si="7"/>
        <v>-</v>
      </c>
      <c r="M12" s="54">
        <v>45953</v>
      </c>
      <c r="N12" s="54" t="str">
        <f t="shared" si="8"/>
        <v>木</v>
      </c>
      <c r="O12" s="55">
        <f>M12+8</f>
        <v>45961</v>
      </c>
      <c r="P12" s="56" t="str">
        <f t="shared" si="9"/>
        <v>金</v>
      </c>
      <c r="Q12" s="19"/>
      <c r="R12" s="17"/>
      <c r="S12" s="17"/>
      <c r="T12" s="17"/>
      <c r="U12" s="17"/>
    </row>
    <row r="13" spans="1:24" s="18" customFormat="1" ht="49.5" customHeight="1">
      <c r="A13" s="52" t="s">
        <v>23</v>
      </c>
      <c r="B13" s="53" t="s">
        <v>40</v>
      </c>
      <c r="C13" s="54">
        <f t="shared" si="0"/>
        <v>45953</v>
      </c>
      <c r="D13" s="54" t="str">
        <f t="shared" si="1"/>
        <v>木</v>
      </c>
      <c r="E13" s="54">
        <f t="shared" si="10"/>
        <v>45953</v>
      </c>
      <c r="F13" s="54" t="str">
        <f t="shared" si="2"/>
        <v>木</v>
      </c>
      <c r="G13" s="54" t="str">
        <f t="shared" si="3"/>
        <v>-</v>
      </c>
      <c r="H13" s="54" t="str">
        <f t="shared" si="4"/>
        <v>-</v>
      </c>
      <c r="I13" s="54">
        <f t="shared" si="5"/>
        <v>45955</v>
      </c>
      <c r="J13" s="54" t="str">
        <f t="shared" si="6"/>
        <v>土</v>
      </c>
      <c r="K13" s="54" t="s">
        <v>22</v>
      </c>
      <c r="L13" s="54" t="str">
        <f t="shared" si="7"/>
        <v>-</v>
      </c>
      <c r="M13" s="54">
        <v>45955</v>
      </c>
      <c r="N13" s="54" t="str">
        <f t="shared" si="8"/>
        <v>土</v>
      </c>
      <c r="O13" s="55">
        <f>M13+8</f>
        <v>45963</v>
      </c>
      <c r="P13" s="56" t="str">
        <f t="shared" si="9"/>
        <v>日</v>
      </c>
      <c r="Q13" s="19"/>
      <c r="R13" s="17"/>
      <c r="S13" s="17"/>
      <c r="T13" s="17"/>
      <c r="U13" s="17"/>
    </row>
    <row r="14" spans="1:24" s="18" customFormat="1" ht="49.5" customHeight="1">
      <c r="A14" s="52" t="s">
        <v>25</v>
      </c>
      <c r="B14" s="53" t="s">
        <v>41</v>
      </c>
      <c r="C14" s="54">
        <f t="shared" si="0"/>
        <v>45958</v>
      </c>
      <c r="D14" s="54" t="str">
        <f t="shared" si="1"/>
        <v>火</v>
      </c>
      <c r="E14" s="54">
        <f t="shared" si="10"/>
        <v>45958</v>
      </c>
      <c r="F14" s="54" t="str">
        <f t="shared" si="2"/>
        <v>火</v>
      </c>
      <c r="G14" s="54" t="str">
        <f t="shared" si="3"/>
        <v>-</v>
      </c>
      <c r="H14" s="54" t="str">
        <f t="shared" si="4"/>
        <v>-</v>
      </c>
      <c r="I14" s="54">
        <f t="shared" si="5"/>
        <v>45960</v>
      </c>
      <c r="J14" s="54" t="str">
        <f t="shared" si="6"/>
        <v>木</v>
      </c>
      <c r="K14" s="54" t="s">
        <v>22</v>
      </c>
      <c r="L14" s="54" t="str">
        <f t="shared" si="7"/>
        <v>-</v>
      </c>
      <c r="M14" s="54">
        <v>45960</v>
      </c>
      <c r="N14" s="54" t="str">
        <f t="shared" si="8"/>
        <v>木</v>
      </c>
      <c r="O14" s="55">
        <f>M14+8</f>
        <v>45968</v>
      </c>
      <c r="P14" s="56" t="str">
        <f t="shared" si="9"/>
        <v>金</v>
      </c>
      <c r="Q14" s="19"/>
      <c r="R14" s="17"/>
      <c r="S14" s="17"/>
      <c r="T14" s="17"/>
      <c r="U14" s="17"/>
    </row>
    <row r="15" spans="1:24" s="18" customFormat="1" ht="49.5" customHeight="1">
      <c r="A15" s="52" t="s">
        <v>26</v>
      </c>
      <c r="B15" s="53" t="s">
        <v>42</v>
      </c>
      <c r="C15" s="54">
        <f t="shared" ref="C15:C18" si="11">E15</f>
        <v>45960</v>
      </c>
      <c r="D15" s="54" t="str">
        <f t="shared" ref="D15:D18" si="12">TEXT(C15,"aaa")</f>
        <v>木</v>
      </c>
      <c r="E15" s="54">
        <f t="shared" ref="E15:E18" si="13">I15-2</f>
        <v>45960</v>
      </c>
      <c r="F15" s="54" t="str">
        <f t="shared" ref="F15:F18" si="14">TEXT(E15,"aaa")</f>
        <v>木</v>
      </c>
      <c r="G15" s="54" t="str">
        <f t="shared" ref="G15:G18" si="15">K15</f>
        <v>-</v>
      </c>
      <c r="H15" s="54" t="str">
        <f t="shared" ref="H15:H18" si="16">TEXT(G15,"aaa")</f>
        <v>-</v>
      </c>
      <c r="I15" s="54">
        <f t="shared" ref="I15:I18" si="17">M15</f>
        <v>45962</v>
      </c>
      <c r="J15" s="54" t="str">
        <f t="shared" ref="J15:J18" si="18">TEXT(I15,"aaa")</f>
        <v>土</v>
      </c>
      <c r="K15" s="54" t="s">
        <v>22</v>
      </c>
      <c r="L15" s="54" t="str">
        <f t="shared" ref="L15:L18" si="19">TEXT(K15,"aaa")</f>
        <v>-</v>
      </c>
      <c r="M15" s="54">
        <v>45962</v>
      </c>
      <c r="N15" s="54" t="str">
        <f t="shared" ref="N15:N18" si="20">TEXT(M15,"aaa")</f>
        <v>土</v>
      </c>
      <c r="O15" s="55">
        <f>M15+8</f>
        <v>45970</v>
      </c>
      <c r="P15" s="56" t="str">
        <f t="shared" ref="P15:P18" si="21">TEXT(O15,"aaa")</f>
        <v>日</v>
      </c>
      <c r="Q15" s="19"/>
      <c r="R15" s="17"/>
      <c r="S15" s="17"/>
      <c r="T15" s="17"/>
      <c r="U15" s="17"/>
    </row>
    <row r="16" spans="1:24" s="18" customFormat="1" ht="49.5" customHeight="1">
      <c r="A16" s="52" t="s">
        <v>25</v>
      </c>
      <c r="B16" s="53" t="s">
        <v>41</v>
      </c>
      <c r="C16" s="54">
        <f t="shared" si="11"/>
        <v>45965</v>
      </c>
      <c r="D16" s="54" t="str">
        <f t="shared" si="12"/>
        <v>火</v>
      </c>
      <c r="E16" s="54">
        <f t="shared" si="13"/>
        <v>45965</v>
      </c>
      <c r="F16" s="54" t="str">
        <f t="shared" si="14"/>
        <v>火</v>
      </c>
      <c r="G16" s="54" t="str">
        <f t="shared" si="15"/>
        <v>-</v>
      </c>
      <c r="H16" s="54" t="str">
        <f t="shared" si="16"/>
        <v>-</v>
      </c>
      <c r="I16" s="54">
        <f t="shared" si="17"/>
        <v>45967</v>
      </c>
      <c r="J16" s="54" t="str">
        <f t="shared" si="18"/>
        <v>木</v>
      </c>
      <c r="K16" s="54" t="s">
        <v>22</v>
      </c>
      <c r="L16" s="54" t="str">
        <f t="shared" si="19"/>
        <v>-</v>
      </c>
      <c r="M16" s="54">
        <v>45967</v>
      </c>
      <c r="N16" s="54" t="str">
        <f t="shared" si="20"/>
        <v>木</v>
      </c>
      <c r="O16" s="55">
        <f>M16+8</f>
        <v>45975</v>
      </c>
      <c r="P16" s="56" t="str">
        <f t="shared" si="21"/>
        <v>金</v>
      </c>
      <c r="Q16" s="19"/>
      <c r="R16" s="17"/>
      <c r="S16" s="17"/>
      <c r="T16" s="17"/>
      <c r="U16" s="17"/>
    </row>
    <row r="17" spans="1:228" s="18" customFormat="1" ht="49.5" customHeight="1">
      <c r="A17" s="52" t="s">
        <v>24</v>
      </c>
      <c r="B17" s="53" t="s">
        <v>43</v>
      </c>
      <c r="C17" s="54">
        <f t="shared" si="11"/>
        <v>45967</v>
      </c>
      <c r="D17" s="54" t="str">
        <f t="shared" si="12"/>
        <v>木</v>
      </c>
      <c r="E17" s="54">
        <f t="shared" si="13"/>
        <v>45967</v>
      </c>
      <c r="F17" s="54" t="str">
        <f t="shared" si="14"/>
        <v>木</v>
      </c>
      <c r="G17" s="54" t="str">
        <f t="shared" si="15"/>
        <v>-</v>
      </c>
      <c r="H17" s="54" t="str">
        <f t="shared" si="16"/>
        <v>-</v>
      </c>
      <c r="I17" s="54">
        <f t="shared" si="17"/>
        <v>45969</v>
      </c>
      <c r="J17" s="54" t="str">
        <f t="shared" si="18"/>
        <v>土</v>
      </c>
      <c r="K17" s="54" t="s">
        <v>22</v>
      </c>
      <c r="L17" s="54" t="str">
        <f t="shared" si="19"/>
        <v>-</v>
      </c>
      <c r="M17" s="54">
        <v>45969</v>
      </c>
      <c r="N17" s="54" t="str">
        <f t="shared" si="20"/>
        <v>土</v>
      </c>
      <c r="O17" s="55">
        <f>M17+8</f>
        <v>45977</v>
      </c>
      <c r="P17" s="56" t="str">
        <f t="shared" si="21"/>
        <v>日</v>
      </c>
      <c r="Q17" s="19"/>
      <c r="R17" s="17"/>
      <c r="S17" s="17"/>
      <c r="T17" s="17"/>
      <c r="U17" s="17"/>
    </row>
    <row r="18" spans="1:228" s="18" customFormat="1" ht="49.5" customHeight="1">
      <c r="A18" s="52" t="s">
        <v>28</v>
      </c>
      <c r="B18" s="53" t="s">
        <v>30</v>
      </c>
      <c r="C18" s="54">
        <f t="shared" si="11"/>
        <v>45972</v>
      </c>
      <c r="D18" s="54" t="str">
        <f t="shared" si="12"/>
        <v>火</v>
      </c>
      <c r="E18" s="54">
        <f t="shared" si="13"/>
        <v>45972</v>
      </c>
      <c r="F18" s="54" t="str">
        <f t="shared" si="14"/>
        <v>火</v>
      </c>
      <c r="G18" s="54" t="str">
        <f t="shared" si="15"/>
        <v>-</v>
      </c>
      <c r="H18" s="54" t="str">
        <f t="shared" si="16"/>
        <v>-</v>
      </c>
      <c r="I18" s="54">
        <f t="shared" si="17"/>
        <v>45974</v>
      </c>
      <c r="J18" s="54" t="str">
        <f t="shared" si="18"/>
        <v>木</v>
      </c>
      <c r="K18" s="54" t="s">
        <v>22</v>
      </c>
      <c r="L18" s="54" t="str">
        <f t="shared" si="19"/>
        <v>-</v>
      </c>
      <c r="M18" s="54">
        <v>45974</v>
      </c>
      <c r="N18" s="54" t="str">
        <f t="shared" si="20"/>
        <v>木</v>
      </c>
      <c r="O18" s="55">
        <f>M18+8</f>
        <v>45982</v>
      </c>
      <c r="P18" s="56" t="str">
        <f t="shared" si="21"/>
        <v>金</v>
      </c>
      <c r="Q18" s="19"/>
      <c r="R18" s="17"/>
      <c r="S18" s="17"/>
      <c r="T18" s="17"/>
      <c r="U18" s="17"/>
    </row>
    <row r="19" spans="1:228" s="18" customFormat="1" ht="49.5" customHeight="1">
      <c r="A19" s="57" t="s">
        <v>23</v>
      </c>
      <c r="B19" s="58" t="s">
        <v>44</v>
      </c>
      <c r="C19" s="59">
        <f t="shared" ref="C19" si="22">E19</f>
        <v>45974</v>
      </c>
      <c r="D19" s="59" t="str">
        <f t="shared" ref="D19" si="23">TEXT(C19,"aaa")</f>
        <v>木</v>
      </c>
      <c r="E19" s="59">
        <f t="shared" ref="E19" si="24">I19-2</f>
        <v>45974</v>
      </c>
      <c r="F19" s="59" t="str">
        <f t="shared" ref="F19" si="25">TEXT(E19,"aaa")</f>
        <v>木</v>
      </c>
      <c r="G19" s="59" t="str">
        <f t="shared" ref="G19" si="26">K19</f>
        <v>-</v>
      </c>
      <c r="H19" s="59" t="str">
        <f t="shared" ref="H19" si="27">TEXT(G19,"aaa")</f>
        <v>-</v>
      </c>
      <c r="I19" s="59">
        <f t="shared" ref="I19" si="28">M19</f>
        <v>45976</v>
      </c>
      <c r="J19" s="59" t="str">
        <f t="shared" ref="J19" si="29">TEXT(I19,"aaa")</f>
        <v>土</v>
      </c>
      <c r="K19" s="59" t="s">
        <v>22</v>
      </c>
      <c r="L19" s="59" t="str">
        <f t="shared" ref="L19" si="30">TEXT(K19,"aaa")</f>
        <v>-</v>
      </c>
      <c r="M19" s="59">
        <v>45976</v>
      </c>
      <c r="N19" s="59" t="str">
        <f t="shared" ref="N19" si="31">TEXT(M19,"aaa")</f>
        <v>土</v>
      </c>
      <c r="O19" s="60">
        <f>M19+8</f>
        <v>45984</v>
      </c>
      <c r="P19" s="61" t="str">
        <f t="shared" ref="P19" si="32">TEXT(O19,"aaa")</f>
        <v>日</v>
      </c>
      <c r="Q19" s="19"/>
      <c r="R19" s="17"/>
      <c r="S19" s="17"/>
      <c r="T19" s="17"/>
      <c r="U19" s="17"/>
    </row>
    <row r="20" spans="1:228" s="18" customFormat="1" ht="49.5" customHeight="1">
      <c r="A20" s="62"/>
      <c r="B20" s="6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8"/>
      <c r="P20" s="48"/>
      <c r="Q20" s="19"/>
      <c r="R20" s="17"/>
      <c r="S20" s="17"/>
      <c r="T20" s="17"/>
      <c r="U20" s="17"/>
    </row>
    <row r="21" spans="1:228" s="18" customFormat="1" ht="49.5" customHeight="1">
      <c r="A21" s="51"/>
      <c r="B21" s="2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8"/>
      <c r="P21" s="48"/>
      <c r="Q21" s="21"/>
      <c r="R21" s="22"/>
      <c r="S21" s="22"/>
      <c r="T21" s="22"/>
      <c r="U21" s="22"/>
      <c r="V21" s="22"/>
      <c r="W21" s="23"/>
      <c r="X21" s="22"/>
    </row>
    <row r="22" spans="1:228" s="18" customFormat="1" ht="49.5" customHeight="1">
      <c r="A22" s="51"/>
      <c r="B22" s="2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8"/>
      <c r="P22" s="48"/>
      <c r="Q22" s="21"/>
      <c r="R22" s="22"/>
      <c r="S22" s="22"/>
      <c r="T22" s="22"/>
      <c r="U22" s="22"/>
      <c r="V22" s="22"/>
      <c r="W22" s="23"/>
      <c r="X22" s="22"/>
    </row>
    <row r="23" spans="1:228" s="24" customFormat="1" ht="4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4"/>
      <c r="R23" s="4"/>
      <c r="S23" s="4"/>
      <c r="T23" s="40"/>
      <c r="U23" s="26"/>
      <c r="V23" s="26"/>
      <c r="W23" s="27"/>
      <c r="X23" s="26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</row>
    <row r="24" spans="1:228" s="28" customFormat="1" ht="37.5" customHeight="1">
      <c r="Q24" s="4"/>
      <c r="R24" s="4"/>
      <c r="S24" s="4"/>
      <c r="T24" s="26"/>
      <c r="U24" s="26"/>
      <c r="V24" s="26"/>
      <c r="W24" s="27"/>
      <c r="X24" s="26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</row>
    <row r="25" spans="1:228" s="28" customFormat="1" ht="41.25" customHeight="1">
      <c r="Q25" s="4"/>
      <c r="R25" s="4"/>
      <c r="S25" s="4"/>
      <c r="T25" s="40"/>
      <c r="U25" s="26"/>
      <c r="V25" s="26"/>
      <c r="W25" s="27"/>
      <c r="X25" s="26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</row>
    <row r="26" spans="1:228" s="28" customFormat="1" ht="41.25" customHeight="1" thickBot="1">
      <c r="A26" s="29" t="s">
        <v>11</v>
      </c>
      <c r="B26" s="76" t="s">
        <v>12</v>
      </c>
      <c r="C26" s="77"/>
      <c r="D26" s="77"/>
      <c r="E26" s="78"/>
      <c r="F26" s="76" t="s">
        <v>13</v>
      </c>
      <c r="G26" s="77"/>
      <c r="H26" s="77"/>
      <c r="I26" s="77"/>
      <c r="J26" s="77"/>
      <c r="K26" s="77"/>
      <c r="L26" s="77"/>
      <c r="M26" s="77"/>
      <c r="N26" s="77"/>
      <c r="O26" s="77"/>
      <c r="P26" s="78"/>
      <c r="T26" s="41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5" customHeight="1" thickTop="1">
      <c r="A27" s="79" t="s">
        <v>21</v>
      </c>
      <c r="B27" s="80" t="s">
        <v>38</v>
      </c>
      <c r="C27" s="81"/>
      <c r="D27" s="81"/>
      <c r="E27" s="82"/>
      <c r="F27" s="66" t="s">
        <v>32</v>
      </c>
      <c r="G27" s="30"/>
      <c r="H27" s="31"/>
      <c r="I27" s="30"/>
      <c r="J27" s="31"/>
      <c r="K27" s="32"/>
      <c r="L27" s="33"/>
      <c r="M27" s="32"/>
      <c r="N27" s="33"/>
      <c r="O27" s="31"/>
      <c r="P27" s="34" t="s">
        <v>33</v>
      </c>
      <c r="Q27"/>
      <c r="R27"/>
      <c r="S27"/>
      <c r="T27"/>
      <c r="U27"/>
      <c r="V27"/>
      <c r="W27"/>
      <c r="X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5" customHeight="1">
      <c r="A28" s="84"/>
      <c r="B28" s="69"/>
      <c r="C28" s="70"/>
      <c r="D28" s="70"/>
      <c r="E28" s="71"/>
      <c r="F28" s="67" t="s">
        <v>34</v>
      </c>
      <c r="G28" s="43"/>
      <c r="H28" s="44"/>
      <c r="I28" s="43"/>
      <c r="J28" s="44"/>
      <c r="K28" s="45"/>
      <c r="L28" s="46"/>
      <c r="M28" s="45"/>
      <c r="N28" s="46"/>
      <c r="O28" s="44"/>
      <c r="P28" s="47"/>
      <c r="Q28"/>
      <c r="R28"/>
      <c r="S28"/>
      <c r="T28"/>
      <c r="U28"/>
      <c r="V28"/>
      <c r="W28"/>
      <c r="X2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>
      <c r="A29" s="85" t="s">
        <v>14</v>
      </c>
      <c r="B29" s="86" t="s">
        <v>39</v>
      </c>
      <c r="C29" s="87"/>
      <c r="D29" s="87"/>
      <c r="E29" s="88"/>
      <c r="F29" s="35" t="s">
        <v>35</v>
      </c>
      <c r="G29" s="35"/>
      <c r="H29" s="37"/>
      <c r="I29" s="36"/>
      <c r="J29" s="37"/>
      <c r="K29" s="38"/>
      <c r="L29" s="39"/>
      <c r="M29" s="38"/>
      <c r="N29" s="39"/>
      <c r="O29" s="37"/>
      <c r="P29" s="65" t="s">
        <v>36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ht="45" customHeight="1">
      <c r="A30" s="68"/>
      <c r="B30" s="69"/>
      <c r="C30" s="70"/>
      <c r="D30" s="70"/>
      <c r="E30" s="71"/>
      <c r="F30" s="42" t="s">
        <v>37</v>
      </c>
      <c r="G30" s="43"/>
      <c r="H30" s="44"/>
      <c r="I30" s="43"/>
      <c r="J30" s="44"/>
      <c r="K30" s="45"/>
      <c r="L30" s="46"/>
      <c r="M30" s="45"/>
      <c r="N30" s="46"/>
      <c r="O30" s="46"/>
      <c r="P30" s="47"/>
    </row>
    <row r="32" spans="1:228" ht="48" customHeight="1"/>
    <row r="33" ht="48" customHeight="1"/>
    <row r="34" ht="48" customHeight="1"/>
    <row r="35" ht="48" customHeight="1"/>
  </sheetData>
  <mergeCells count="31">
    <mergeCell ref="R7:U7"/>
    <mergeCell ref="G5:J5"/>
    <mergeCell ref="K5:N5"/>
    <mergeCell ref="B27:E28"/>
    <mergeCell ref="A29:A30"/>
    <mergeCell ref="B29:E30"/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8:U8"/>
    <mergeCell ref="M9:N9"/>
    <mergeCell ref="O9:P9"/>
    <mergeCell ref="R9:U9"/>
    <mergeCell ref="I9:J9"/>
    <mergeCell ref="B26:E26"/>
    <mergeCell ref="F26:P26"/>
    <mergeCell ref="G6:H8"/>
    <mergeCell ref="G9:H9"/>
    <mergeCell ref="K6:L8"/>
    <mergeCell ref="K9:L9"/>
    <mergeCell ref="A27:A28"/>
  </mergeCells>
  <phoneticPr fontId="11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2025-10-10T04:50:13Z</dcterms:modified>
</cp:coreProperties>
</file>