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xr:revisionPtr revIDLastSave="0" documentId="13_ncr:1_{3F7EF3BE-640A-4D12-B8E2-79709A25B303}" xr6:coauthVersionLast="47" xr6:coauthVersionMax="47" xr10:uidLastSave="{00000000-0000-0000-0000-000000000000}"/>
  <bookViews>
    <workbookView xWindow="28680" yWindow="1410" windowWidth="21840" windowHeight="13020" xr2:uid="{00000000-000D-0000-FFFF-FFFF00000000}"/>
  </bookViews>
  <sheets>
    <sheet name="LCB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LCB!$A$1:$X$43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0" i="1" l="1"/>
  <c r="L20" i="1" s="1"/>
  <c r="J20" i="1"/>
  <c r="G20" i="1"/>
  <c r="H20" i="1" s="1"/>
  <c r="E20" i="1"/>
  <c r="F20" i="1" s="1"/>
  <c r="K19" i="1"/>
  <c r="L19" i="1" s="1"/>
  <c r="J19" i="1"/>
  <c r="G19" i="1"/>
  <c r="H19" i="1" s="1"/>
  <c r="E19" i="1"/>
  <c r="F19" i="1" s="1"/>
  <c r="K18" i="1"/>
  <c r="L18" i="1" s="1"/>
  <c r="J18" i="1"/>
  <c r="G18" i="1"/>
  <c r="H18" i="1" s="1"/>
  <c r="E18" i="1"/>
  <c r="F18" i="1" s="1"/>
  <c r="K17" i="1"/>
  <c r="L17" i="1" s="1"/>
  <c r="J17" i="1"/>
  <c r="G17" i="1"/>
  <c r="H17" i="1" s="1"/>
  <c r="K16" i="1"/>
  <c r="L16" i="1" s="1"/>
  <c r="J16" i="1"/>
  <c r="G16" i="1"/>
  <c r="E16" i="1" s="1"/>
  <c r="K15" i="1"/>
  <c r="L15" i="1" s="1"/>
  <c r="J15" i="1"/>
  <c r="G15" i="1"/>
  <c r="H15" i="1" s="1"/>
  <c r="K14" i="1"/>
  <c r="L14" i="1" s="1"/>
  <c r="J14" i="1"/>
  <c r="G14" i="1"/>
  <c r="H14" i="1" s="1"/>
  <c r="E14" i="1"/>
  <c r="F14" i="1" s="1"/>
  <c r="C14" i="1"/>
  <c r="D14" i="1" s="1"/>
  <c r="K13" i="1"/>
  <c r="L13" i="1" s="1"/>
  <c r="J13" i="1"/>
  <c r="G13" i="1"/>
  <c r="H13" i="1" s="1"/>
  <c r="E13" i="1"/>
  <c r="F13" i="1" s="1"/>
  <c r="K12" i="1"/>
  <c r="L12" i="1" s="1"/>
  <c r="J12" i="1"/>
  <c r="G12" i="1"/>
  <c r="E12" i="1" s="1"/>
  <c r="K11" i="1"/>
  <c r="L11" i="1" s="1"/>
  <c r="J11" i="1"/>
  <c r="G11" i="1"/>
  <c r="H11" i="1" s="1"/>
  <c r="E11" i="1"/>
  <c r="F11" i="1" s="1"/>
  <c r="C11" i="1"/>
  <c r="D11" i="1" s="1"/>
  <c r="K10" i="1"/>
  <c r="L10" i="1" s="1"/>
  <c r="J10" i="1"/>
  <c r="G10" i="1"/>
  <c r="H10" i="1" s="1"/>
  <c r="E10" i="1"/>
  <c r="F10" i="1" s="1"/>
  <c r="C10" i="1"/>
  <c r="D10" i="1" s="1"/>
  <c r="E17" i="1" l="1"/>
  <c r="C13" i="1"/>
  <c r="D13" i="1" s="1"/>
  <c r="E15" i="1"/>
  <c r="C18" i="1"/>
  <c r="D18" i="1" s="1"/>
  <c r="C20" i="1"/>
  <c r="D20" i="1" s="1"/>
  <c r="C19" i="1"/>
  <c r="D19" i="1" s="1"/>
  <c r="C16" i="1"/>
  <c r="D16" i="1" s="1"/>
  <c r="F16" i="1"/>
  <c r="H16" i="1"/>
  <c r="F12" i="1"/>
  <c r="C12" i="1"/>
  <c r="D12" i="1" s="1"/>
  <c r="H12" i="1"/>
  <c r="F15" i="1" l="1"/>
  <c r="C15" i="1"/>
  <c r="D15" i="1" s="1"/>
  <c r="F17" i="1"/>
  <c r="C17" i="1"/>
  <c r="D17" i="1" s="1"/>
</calcChain>
</file>

<file path=xl/sharedStrings.xml><?xml version="1.0" encoding="utf-8"?>
<sst xmlns="http://schemas.openxmlformats.org/spreadsheetml/2006/main" count="59" uniqueCount="51">
  <si>
    <t>連絡先：大阪海運
TEL：06-7730-1075/FAX：06-7730-1088</t>
    <rPh sb="0" eb="3">
      <t>レンラクサキ</t>
    </rPh>
    <phoneticPr fontId="3"/>
  </si>
  <si>
    <t>VOY</t>
  </si>
  <si>
    <t>CFS CUT</t>
  </si>
  <si>
    <t>ETA</t>
    <phoneticPr fontId="3"/>
  </si>
  <si>
    <t>ETD</t>
    <phoneticPr fontId="3"/>
  </si>
  <si>
    <t>KOB</t>
  </si>
  <si>
    <t>貨物搬入先</t>
    <rPh sb="0" eb="2">
      <t>カモツ</t>
    </rPh>
    <rPh sb="2" eb="4">
      <t>ハンニュウ</t>
    </rPh>
    <rPh sb="4" eb="5">
      <t>サキ</t>
    </rPh>
    <phoneticPr fontId="26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</si>
  <si>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</si>
  <si>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6"/>
  </si>
  <si>
    <t>　　　　　　LAEM CHABANG SCHEDULE - 関西　　</t>
    <phoneticPr fontId="3"/>
  </si>
  <si>
    <t>From Osaka / Kobe</t>
    <phoneticPr fontId="3"/>
  </si>
  <si>
    <t xml:space="preserve">UPDATED :  </t>
    <phoneticPr fontId="15"/>
  </si>
  <si>
    <t>VESSEL</t>
    <phoneticPr fontId="3"/>
  </si>
  <si>
    <t>OSA</t>
    <phoneticPr fontId="3"/>
  </si>
  <si>
    <t>LCB</t>
    <phoneticPr fontId="3"/>
  </si>
  <si>
    <t xml:space="preserve"> </t>
    <phoneticPr fontId="3"/>
  </si>
  <si>
    <t>9 DAYS</t>
    <phoneticPr fontId="3"/>
  </si>
  <si>
    <t>0 DAYS</t>
    <phoneticPr fontId="34"/>
  </si>
  <si>
    <t>東灘区向洋町西6-4</t>
  </si>
  <si>
    <t>日東物流㈱
大阪総合物流センター</t>
    <rPh sb="0" eb="4">
      <t>ニットウブツリュウ</t>
    </rPh>
    <rPh sb="6" eb="12">
      <t>オオサカソウゴウブツリュウ</t>
    </rPh>
    <phoneticPr fontId="15"/>
  </si>
  <si>
    <t>大阪市住之江区南港東9-4-36</t>
    <phoneticPr fontId="3"/>
  </si>
  <si>
    <t>NACCS: 4IWM4</t>
    <phoneticPr fontId="3"/>
  </si>
  <si>
    <t>TEL : 06-6612-2600   FAX :06-6612-2605</t>
    <phoneticPr fontId="3"/>
  </si>
  <si>
    <t>日東物流㈱
神戸六甲C-4　CFS倉庫</t>
    <rPh sb="0" eb="4">
      <t>ニットウブツリュウ</t>
    </rPh>
    <rPh sb="6" eb="8">
      <t>コウベ</t>
    </rPh>
    <rPh sb="8" eb="10">
      <t>ロッコウ</t>
    </rPh>
    <rPh sb="17" eb="19">
      <t>ソウコ</t>
    </rPh>
    <phoneticPr fontId="15"/>
  </si>
  <si>
    <t>NACCS: 3GDL2</t>
    <phoneticPr fontId="35"/>
  </si>
  <si>
    <t>TEL：078-857-1361   FAX：078-857-1365</t>
    <phoneticPr fontId="35"/>
  </si>
  <si>
    <t>E</t>
    <phoneticPr fontId="34"/>
  </si>
  <si>
    <t>YM INCEPTION</t>
  </si>
  <si>
    <t>大阪 CFS</t>
    <rPh sb="0" eb="2">
      <t>オオサカ</t>
    </rPh>
    <phoneticPr fontId="3"/>
  </si>
  <si>
    <t>神戸 CFS</t>
    <rPh sb="0" eb="2">
      <t>コウベ</t>
    </rPh>
    <phoneticPr fontId="3"/>
  </si>
  <si>
    <t>HORAI BRIDGE</t>
  </si>
  <si>
    <t>YM IMMENSE</t>
  </si>
  <si>
    <t>YM IMPROVEMENT</t>
  </si>
  <si>
    <t>NYK PAULA</t>
  </si>
  <si>
    <t>265S</t>
  </si>
  <si>
    <t>NYK CLARA</t>
  </si>
  <si>
    <t>ARICA BRIDGE</t>
  </si>
  <si>
    <t>266S</t>
  </si>
  <si>
    <t>531S</t>
  </si>
  <si>
    <t>238S</t>
  </si>
  <si>
    <t>1026S</t>
  </si>
  <si>
    <r>
      <t xml:space="preserve">神戸 CFS
</t>
    </r>
    <r>
      <rPr>
        <b/>
        <sz val="24"/>
        <color rgb="FFFF0000"/>
        <rFont val="Meiryo UI"/>
        <family val="3"/>
        <charset val="128"/>
      </rPr>
      <t>11/18CFS CUTより</t>
    </r>
    <rPh sb="0" eb="2">
      <t>コウベ</t>
    </rPh>
    <phoneticPr fontId="3"/>
  </si>
  <si>
    <t>神戸市中央区港島 4 丁目６</t>
    <phoneticPr fontId="34"/>
  </si>
  <si>
    <t>NACCS: 3FW35</t>
    <phoneticPr fontId="35"/>
  </si>
  <si>
    <t>TEL：078-302-0151   FAX：078-302-0159</t>
    <phoneticPr fontId="35"/>
  </si>
  <si>
    <t>398S</t>
  </si>
  <si>
    <t>217S</t>
  </si>
  <si>
    <t>532S</t>
  </si>
  <si>
    <t>267S</t>
  </si>
  <si>
    <t>1027S</t>
  </si>
  <si>
    <t>日東物流㈱
ポートアイランド物流センター 2 号倉庫</t>
    <rPh sb="0" eb="2">
      <t>ニットウ</t>
    </rPh>
    <rPh sb="2" eb="4">
      <t>ブツリュウ</t>
    </rPh>
    <rPh sb="14" eb="16">
      <t>ブツリュウ</t>
    </rPh>
    <rPh sb="23" eb="24">
      <t>ゴウ</t>
    </rPh>
    <rPh sb="24" eb="26">
      <t>ソウコ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</si>
</sst>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&quot;06/&quot;00"/>
    <numFmt numFmtId="179" formatCode="&quot;05/&quot;00"/>
    <numFmt numFmtId="180" formatCode="mm/dd"/>
  </numFmts>
  <fonts count="40" x14ac:knownFonts="1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b/>
      <sz val="1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14"/>
      <name val="Meiryo UI"/>
      <family val="3"/>
      <charset val="128"/>
    </font>
    <font>
      <sz val="12"/>
      <color indexed="10"/>
      <name val="Meiryo UI"/>
      <family val="3"/>
      <charset val="128"/>
    </font>
    <font>
      <sz val="16"/>
      <color theme="5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b/>
      <i/>
      <sz val="11"/>
      <color theme="1"/>
      <name val="Meiryo UI"/>
      <family val="3"/>
      <charset val="128"/>
    </font>
    <font>
      <sz val="6"/>
      <name val="ＭＳ ゴシック"/>
      <family val="3"/>
      <charset val="128"/>
    </font>
    <font>
      <sz val="6"/>
      <name val="Segoe UI"/>
      <family val="2"/>
      <charset val="128"/>
    </font>
    <font>
      <b/>
      <sz val="2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24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</cellStyleXfs>
  <cellXfs count="130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7" fillId="0" borderId="0" xfId="1" applyFont="1" applyFill="1" applyAlignment="1">
      <alignment vertical="center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1" fillId="0" borderId="0" xfId="1" applyFont="1" applyAlignment="1"/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9" fillId="0" borderId="0" xfId="1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22" fillId="0" borderId="0" xfId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24" fillId="0" borderId="0" xfId="1" applyFont="1" applyFill="1" applyAlignment="1">
      <alignment vertical="center"/>
    </xf>
    <xf numFmtId="49" fontId="23" fillId="0" borderId="0" xfId="1" applyNumberFormat="1" applyFont="1" applyFill="1" applyBorder="1" applyAlignment="1" applyProtection="1">
      <alignment horizontal="left" vertical="center"/>
      <protection locked="0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8" fontId="23" fillId="0" borderId="0" xfId="1" applyNumberFormat="1" applyFont="1" applyFill="1" applyBorder="1" applyAlignment="1" applyProtection="1">
      <alignment horizontal="center" vertical="center"/>
      <protection locked="0"/>
    </xf>
    <xf numFmtId="179" fontId="23" fillId="0" borderId="0" xfId="1" applyNumberFormat="1" applyFont="1" applyFill="1" applyBorder="1" applyAlignment="1" applyProtection="1">
      <alignment horizontal="center" vertical="center"/>
      <protection locked="0"/>
    </xf>
    <xf numFmtId="180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24" fillId="0" borderId="0" xfId="1" applyFont="1" applyFill="1" applyBorder="1" applyAlignment="1">
      <alignment vertical="center"/>
    </xf>
    <xf numFmtId="49" fontId="25" fillId="0" borderId="0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>
      <alignment vertical="center"/>
    </xf>
    <xf numFmtId="0" fontId="20" fillId="0" borderId="6" xfId="1" applyFont="1" applyBorder="1" applyAlignment="1">
      <alignment horizontal="center" vertical="center"/>
    </xf>
    <xf numFmtId="0" fontId="28" fillId="0" borderId="0" xfId="1" applyFont="1" applyFill="1" applyBorder="1" applyAlignment="1">
      <alignment vertical="center"/>
    </xf>
    <xf numFmtId="0" fontId="25" fillId="0" borderId="0" xfId="1" applyFont="1" applyFill="1" applyBorder="1" applyAlignment="1" applyProtection="1">
      <alignment horizontal="left" vertical="center"/>
      <protection locked="0"/>
    </xf>
    <xf numFmtId="177" fontId="29" fillId="0" borderId="0" xfId="1" applyNumberFormat="1" applyFont="1" applyFill="1" applyBorder="1" applyAlignment="1" applyProtection="1">
      <alignment horizontal="center" vertical="center"/>
      <protection locked="0"/>
    </xf>
    <xf numFmtId="0" fontId="19" fillId="0" borderId="0" xfId="1" applyFont="1" applyAlignment="1">
      <alignment vertical="center"/>
    </xf>
    <xf numFmtId="0" fontId="19" fillId="0" borderId="0" xfId="1" applyFont="1" applyFill="1" applyAlignment="1">
      <alignment vertical="center"/>
    </xf>
    <xf numFmtId="0" fontId="30" fillId="0" borderId="0" xfId="1" applyFont="1" applyAlignment="1">
      <alignment vertical="center"/>
    </xf>
    <xf numFmtId="0" fontId="13" fillId="0" borderId="0" xfId="1" applyFont="1" applyBorder="1" applyAlignment="1">
      <alignment vertical="center"/>
    </xf>
    <xf numFmtId="0" fontId="31" fillId="0" borderId="0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32" fillId="0" borderId="0" xfId="1" applyFont="1" applyBorder="1" applyAlignment="1">
      <alignment vertical="center"/>
    </xf>
    <xf numFmtId="0" fontId="33" fillId="0" borderId="0" xfId="1" applyFont="1" applyBorder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14" fillId="0" borderId="0" xfId="1" applyFont="1" applyBorder="1" applyAlignment="1">
      <alignment horizontal="left" vertical="center"/>
    </xf>
    <xf numFmtId="0" fontId="20" fillId="0" borderId="0" xfId="1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24" fillId="0" borderId="0" xfId="1" applyFont="1" applyFill="1" applyBorder="1" applyAlignment="1">
      <alignment horizontal="right" vertical="center"/>
    </xf>
    <xf numFmtId="0" fontId="20" fillId="3" borderId="23" xfId="1" applyNumberFormat="1" applyFont="1" applyFill="1" applyBorder="1" applyAlignment="1">
      <alignment vertical="center"/>
    </xf>
    <xf numFmtId="0" fontId="24" fillId="0" borderId="0" xfId="1" applyFont="1" applyFill="1" applyBorder="1" applyAlignment="1">
      <alignment horizontal="center" vertical="center"/>
    </xf>
    <xf numFmtId="177" fontId="24" fillId="0" borderId="0" xfId="1" applyNumberFormat="1" applyFont="1" applyFill="1" applyBorder="1" applyAlignment="1">
      <alignment horizontal="center" vertical="center"/>
    </xf>
    <xf numFmtId="0" fontId="24" fillId="0" borderId="15" xfId="1" applyFont="1" applyFill="1" applyBorder="1" applyAlignment="1">
      <alignment horizontal="center" vertical="center"/>
    </xf>
    <xf numFmtId="177" fontId="23" fillId="0" borderId="15" xfId="1" applyNumberFormat="1" applyFont="1" applyFill="1" applyBorder="1" applyAlignment="1" applyProtection="1">
      <alignment horizontal="center" vertical="center"/>
      <protection locked="0"/>
    </xf>
    <xf numFmtId="177" fontId="24" fillId="0" borderId="15" xfId="1" applyNumberFormat="1" applyFont="1" applyFill="1" applyBorder="1" applyAlignment="1">
      <alignment horizontal="center" vertical="center"/>
    </xf>
    <xf numFmtId="177" fontId="23" fillId="0" borderId="17" xfId="1" applyNumberFormat="1" applyFont="1" applyFill="1" applyBorder="1" applyAlignment="1" applyProtection="1">
      <alignment horizontal="center" vertical="center"/>
      <protection locked="0"/>
    </xf>
    <xf numFmtId="0" fontId="24" fillId="0" borderId="16" xfId="1" applyFont="1" applyFill="1" applyBorder="1" applyAlignment="1">
      <alignment horizontal="left" vertical="center" indent="2"/>
    </xf>
    <xf numFmtId="0" fontId="24" fillId="0" borderId="25" xfId="1" applyFont="1" applyFill="1" applyBorder="1" applyAlignment="1">
      <alignment horizontal="left" vertical="center" indent="2"/>
    </xf>
    <xf numFmtId="0" fontId="24" fillId="0" borderId="26" xfId="1" applyFont="1" applyFill="1" applyBorder="1" applyAlignment="1">
      <alignment horizontal="center" vertical="center"/>
    </xf>
    <xf numFmtId="177" fontId="23" fillId="0" borderId="26" xfId="1" applyNumberFormat="1" applyFont="1" applyFill="1" applyBorder="1" applyAlignment="1" applyProtection="1">
      <alignment horizontal="center" vertical="center"/>
      <protection locked="0"/>
    </xf>
    <xf numFmtId="177" fontId="24" fillId="0" borderId="26" xfId="1" applyNumberFormat="1" applyFont="1" applyFill="1" applyBorder="1" applyAlignment="1">
      <alignment horizontal="center" vertical="center"/>
    </xf>
    <xf numFmtId="177" fontId="23" fillId="0" borderId="27" xfId="1" applyNumberFormat="1" applyFont="1" applyFill="1" applyBorder="1" applyAlignment="1" applyProtection="1">
      <alignment horizontal="center" vertical="center"/>
      <protection locked="0"/>
    </xf>
    <xf numFmtId="177" fontId="36" fillId="0" borderId="10" xfId="1" quotePrefix="1" applyNumberFormat="1" applyFont="1" applyFill="1" applyBorder="1" applyAlignment="1" applyProtection="1">
      <alignment vertical="center"/>
      <protection locked="0"/>
    </xf>
    <xf numFmtId="49" fontId="36" fillId="0" borderId="11" xfId="1" applyNumberFormat="1" applyFont="1" applyFill="1" applyBorder="1" applyAlignment="1" applyProtection="1">
      <alignment vertical="center"/>
      <protection locked="0"/>
    </xf>
    <xf numFmtId="0" fontId="36" fillId="0" borderId="11" xfId="1" applyFont="1" applyFill="1" applyBorder="1" applyAlignment="1">
      <alignment vertical="center"/>
    </xf>
    <xf numFmtId="177" fontId="36" fillId="0" borderId="11" xfId="1" quotePrefix="1" applyNumberFormat="1" applyFont="1" applyFill="1" applyBorder="1" applyAlignment="1" applyProtection="1">
      <alignment horizontal="center" vertical="center" wrapText="1"/>
      <protection locked="0"/>
    </xf>
    <xf numFmtId="0" fontId="36" fillId="0" borderId="11" xfId="2" applyFont="1" applyBorder="1" applyAlignment="1">
      <alignment horizontal="center" vertical="center"/>
    </xf>
    <xf numFmtId="0" fontId="36" fillId="0" borderId="12" xfId="1" applyFont="1" applyFill="1" applyBorder="1" applyAlignment="1">
      <alignment horizontal="right" vertical="center"/>
    </xf>
    <xf numFmtId="177" fontId="36" fillId="0" borderId="4" xfId="1" quotePrefix="1" applyNumberFormat="1" applyFont="1" applyFill="1" applyBorder="1" applyAlignment="1" applyProtection="1">
      <alignment horizontal="left" vertical="center"/>
      <protection locked="0"/>
    </xf>
    <xf numFmtId="49" fontId="36" fillId="0" borderId="1" xfId="1" applyNumberFormat="1" applyFont="1" applyFill="1" applyBorder="1" applyAlignment="1" applyProtection="1">
      <alignment vertical="center"/>
      <protection locked="0"/>
    </xf>
    <xf numFmtId="0" fontId="36" fillId="0" borderId="1" xfId="1" applyFont="1" applyFill="1" applyBorder="1" applyAlignment="1">
      <alignment vertical="center"/>
    </xf>
    <xf numFmtId="177" fontId="36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36" fillId="0" borderId="1" xfId="2" applyFont="1" applyBorder="1" applyAlignment="1">
      <alignment horizontal="center" vertical="center"/>
    </xf>
    <xf numFmtId="0" fontId="36" fillId="0" borderId="5" xfId="1" applyFont="1" applyFill="1" applyBorder="1" applyAlignment="1">
      <alignment vertical="center"/>
    </xf>
    <xf numFmtId="0" fontId="36" fillId="0" borderId="2" xfId="1" applyFont="1" applyFill="1" applyBorder="1" applyAlignment="1">
      <alignment horizontal="left" vertical="center"/>
    </xf>
    <xf numFmtId="0" fontId="37" fillId="0" borderId="13" xfId="1" applyFont="1" applyFill="1" applyBorder="1" applyAlignment="1">
      <alignment vertical="center"/>
    </xf>
    <xf numFmtId="0" fontId="36" fillId="0" borderId="3" xfId="1" applyFont="1" applyFill="1" applyBorder="1" applyAlignment="1">
      <alignment horizontal="right" vertical="center"/>
    </xf>
    <xf numFmtId="0" fontId="36" fillId="0" borderId="4" xfId="1" applyFont="1" applyBorder="1" applyAlignment="1">
      <alignment horizontal="left" vertical="center"/>
    </xf>
    <xf numFmtId="0" fontId="38" fillId="0" borderId="1" xfId="1" applyFont="1" applyBorder="1" applyAlignment="1">
      <alignment vertical="center"/>
    </xf>
    <xf numFmtId="0" fontId="38" fillId="0" borderId="5" xfId="1" applyFont="1" applyBorder="1" applyAlignment="1">
      <alignment vertical="center"/>
    </xf>
    <xf numFmtId="0" fontId="24" fillId="0" borderId="18" xfId="1" applyFont="1" applyFill="1" applyBorder="1" applyAlignment="1">
      <alignment horizontal="left" vertical="center" indent="2"/>
    </xf>
    <xf numFmtId="0" fontId="24" fillId="0" borderId="19" xfId="1" applyFont="1" applyFill="1" applyBorder="1" applyAlignment="1">
      <alignment horizontal="center" vertical="center"/>
    </xf>
    <xf numFmtId="177" fontId="23" fillId="0" borderId="19" xfId="1" applyNumberFormat="1" applyFont="1" applyFill="1" applyBorder="1" applyAlignment="1" applyProtection="1">
      <alignment horizontal="center" vertical="center"/>
      <protection locked="0"/>
    </xf>
    <xf numFmtId="177" fontId="24" fillId="0" borderId="19" xfId="1" applyNumberFormat="1" applyFont="1" applyFill="1" applyBorder="1" applyAlignment="1">
      <alignment horizontal="center" vertical="center"/>
    </xf>
    <xf numFmtId="177" fontId="23" fillId="0" borderId="20" xfId="1" applyNumberFormat="1" applyFont="1" applyFill="1" applyBorder="1" applyAlignment="1" applyProtection="1">
      <alignment horizontal="center" vertical="center"/>
      <protection locked="0"/>
    </xf>
    <xf numFmtId="0" fontId="8" fillId="0" borderId="0" xfId="2" applyFont="1" applyBorder="1" applyAlignment="1">
      <alignment horizontal="center" vertical="center"/>
    </xf>
    <xf numFmtId="0" fontId="36" fillId="0" borderId="2" xfId="1" applyFont="1" applyFill="1" applyBorder="1" applyAlignment="1">
      <alignment horizontal="center" vertical="center" wrapText="1"/>
    </xf>
    <xf numFmtId="0" fontId="36" fillId="0" borderId="13" xfId="1" applyFont="1" applyFill="1" applyBorder="1" applyAlignment="1">
      <alignment horizontal="center" vertical="center" wrapText="1"/>
    </xf>
    <xf numFmtId="0" fontId="36" fillId="0" borderId="3" xfId="1" applyFont="1" applyFill="1" applyBorder="1" applyAlignment="1">
      <alignment horizontal="center" vertical="center" wrapText="1"/>
    </xf>
    <xf numFmtId="0" fontId="36" fillId="0" borderId="4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 wrapText="1"/>
    </xf>
    <xf numFmtId="0" fontId="36" fillId="0" borderId="5" xfId="1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27" fillId="0" borderId="6" xfId="1" applyFont="1" applyFill="1" applyBorder="1" applyAlignment="1">
      <alignment horizontal="center" vertical="center" wrapText="1"/>
    </xf>
    <xf numFmtId="0" fontId="27" fillId="0" borderId="14" xfId="1" applyFont="1" applyFill="1" applyBorder="1" applyAlignment="1">
      <alignment horizontal="center" vertical="center" wrapText="1"/>
    </xf>
    <xf numFmtId="0" fontId="20" fillId="0" borderId="7" xfId="1" applyFont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18" fillId="3" borderId="28" xfId="1" applyNumberFormat="1" applyFont="1" applyFill="1" applyBorder="1" applyAlignment="1">
      <alignment horizontal="center" vertical="center"/>
    </xf>
    <xf numFmtId="0" fontId="18" fillId="3" borderId="29" xfId="1" applyNumberFormat="1" applyFont="1" applyFill="1" applyBorder="1" applyAlignment="1">
      <alignment horizontal="center" vertical="center"/>
    </xf>
    <xf numFmtId="0" fontId="20" fillId="3" borderId="30" xfId="1" applyNumberFormat="1" applyFont="1" applyFill="1" applyBorder="1" applyAlignment="1">
      <alignment horizontal="center" vertical="center" wrapText="1"/>
    </xf>
    <xf numFmtId="0" fontId="20" fillId="3" borderId="31" xfId="1" applyNumberFormat="1" applyFont="1" applyFill="1" applyBorder="1" applyAlignment="1">
      <alignment horizontal="center" vertical="center" wrapText="1"/>
    </xf>
    <xf numFmtId="0" fontId="20" fillId="3" borderId="32" xfId="1" applyNumberFormat="1" applyFont="1" applyFill="1" applyBorder="1" applyAlignment="1">
      <alignment horizontal="center" vertical="center" wrapText="1"/>
    </xf>
    <xf numFmtId="0" fontId="20" fillId="3" borderId="33" xfId="1" applyNumberFormat="1" applyFont="1" applyFill="1" applyBorder="1" applyAlignment="1">
      <alignment horizontal="center" vertical="center" wrapText="1"/>
    </xf>
    <xf numFmtId="0" fontId="20" fillId="3" borderId="34" xfId="1" applyNumberFormat="1" applyFont="1" applyFill="1" applyBorder="1" applyAlignment="1">
      <alignment horizontal="center" vertical="center" wrapText="1"/>
    </xf>
    <xf numFmtId="0" fontId="20" fillId="3" borderId="35" xfId="1" applyNumberFormat="1" applyFont="1" applyFill="1" applyBorder="1" applyAlignment="1">
      <alignment horizontal="center" vertical="center" wrapText="1"/>
    </xf>
    <xf numFmtId="0" fontId="18" fillId="3" borderId="18" xfId="1" applyNumberFormat="1" applyFont="1" applyFill="1" applyBorder="1" applyAlignment="1">
      <alignment horizontal="center" vertical="center" wrapText="1"/>
    </xf>
    <xf numFmtId="0" fontId="18" fillId="3" borderId="16" xfId="1" applyNumberFormat="1" applyFont="1" applyFill="1" applyBorder="1" applyAlignment="1">
      <alignment horizontal="center" vertical="center" wrapText="1"/>
    </xf>
    <xf numFmtId="0" fontId="18" fillId="3" borderId="22" xfId="1" applyNumberFormat="1" applyFont="1" applyFill="1" applyBorder="1" applyAlignment="1">
      <alignment horizontal="center" vertical="center" wrapText="1"/>
    </xf>
    <xf numFmtId="0" fontId="18" fillId="3" borderId="19" xfId="1" applyNumberFormat="1" applyFont="1" applyFill="1" applyBorder="1" applyAlignment="1">
      <alignment horizontal="center" vertical="center"/>
    </xf>
    <xf numFmtId="0" fontId="18" fillId="3" borderId="15" xfId="1" applyNumberFormat="1" applyFont="1" applyFill="1" applyBorder="1" applyAlignment="1">
      <alignment horizontal="center" vertical="center"/>
    </xf>
    <xf numFmtId="0" fontId="18" fillId="3" borderId="23" xfId="1" applyNumberFormat="1" applyFont="1" applyFill="1" applyBorder="1" applyAlignment="1">
      <alignment horizontal="center" vertical="center"/>
    </xf>
    <xf numFmtId="0" fontId="20" fillId="3" borderId="15" xfId="1" applyNumberFormat="1" applyFont="1" applyFill="1" applyBorder="1" applyAlignment="1">
      <alignment horizontal="center" vertical="center"/>
    </xf>
    <xf numFmtId="0" fontId="20" fillId="3" borderId="15" xfId="1" applyNumberFormat="1" applyFont="1" applyFill="1" applyBorder="1" applyAlignment="1">
      <alignment horizontal="center" vertical="center" wrapText="1"/>
    </xf>
    <xf numFmtId="0" fontId="21" fillId="3" borderId="15" xfId="1" applyFont="1" applyFill="1" applyBorder="1" applyAlignment="1">
      <alignment horizontal="center" vertical="center"/>
    </xf>
    <xf numFmtId="0" fontId="21" fillId="3" borderId="17" xfId="1" applyFont="1" applyFill="1" applyBorder="1" applyAlignment="1">
      <alignment horizontal="center" vertical="center"/>
    </xf>
    <xf numFmtId="0" fontId="14" fillId="3" borderId="23" xfId="1" applyNumberFormat="1" applyFont="1" applyFill="1" applyBorder="1" applyAlignment="1">
      <alignment horizontal="center" vertical="center"/>
    </xf>
    <xf numFmtId="0" fontId="14" fillId="3" borderId="24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176" fontId="14" fillId="0" borderId="0" xfId="1" applyNumberFormat="1" applyFont="1" applyFill="1" applyBorder="1" applyAlignment="1">
      <alignment horizontal="center" vertical="center"/>
    </xf>
    <xf numFmtId="0" fontId="18" fillId="3" borderId="20" xfId="1" applyNumberFormat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27" fillId="0" borderId="21" xfId="1" applyFont="1" applyBorder="1" applyAlignment="1">
      <alignment horizontal="center" vertical="center" wrapText="1"/>
    </xf>
    <xf numFmtId="0" fontId="27" fillId="0" borderId="14" xfId="1" applyFont="1" applyBorder="1" applyAlignment="1">
      <alignment horizontal="center" vertical="center"/>
    </xf>
    <xf numFmtId="0" fontId="36" fillId="0" borderId="10" xfId="1" applyFont="1" applyBorder="1" applyAlignment="1">
      <alignment horizontal="center" vertical="center" wrapText="1"/>
    </xf>
    <xf numFmtId="0" fontId="36" fillId="0" borderId="11" xfId="1" applyFont="1" applyBorder="1" applyAlignment="1">
      <alignment horizontal="center" vertical="center" wrapText="1"/>
    </xf>
    <xf numFmtId="0" fontId="36" fillId="0" borderId="12" xfId="1" applyFont="1" applyBorder="1" applyAlignment="1">
      <alignment horizontal="center" vertical="center" wrapText="1"/>
    </xf>
    <xf numFmtId="0" fontId="36" fillId="0" borderId="4" xfId="1" applyFont="1" applyBorder="1" applyAlignment="1">
      <alignment horizontal="center" vertical="center" wrapText="1"/>
    </xf>
    <xf numFmtId="0" fontId="36" fillId="0" borderId="1" xfId="1" applyFont="1" applyBorder="1" applyAlignment="1">
      <alignment horizontal="center" vertical="center" wrapText="1"/>
    </xf>
    <xf numFmtId="0" fontId="36" fillId="0" borderId="5" xfId="1" applyFont="1" applyBorder="1" applyAlignment="1">
      <alignment horizontal="center" vertical="center" wrapText="1"/>
    </xf>
  </cellXfs>
  <cellStyles count="8">
    <cellStyle name="標準" xfId="0" builtinId="0"/>
    <cellStyle name="標準 2" xfId="1" xr:uid="{00000000-0005-0000-0000-000001000000}"/>
    <cellStyle name="標準_Sheet1" xfId="2" xr:uid="{00000000-0005-0000-0000-000002000000}"/>
    <cellStyle name="콤마 [0]_HMMREQ~1" xfId="3" xr:uid="{00000000-0005-0000-0000-000003000000}"/>
    <cellStyle name="콤마_HMMREQ~1" xfId="4" xr:uid="{00000000-0005-0000-0000-000004000000}"/>
    <cellStyle name="통화 [0]_HMMREQ~1" xfId="5" xr:uid="{00000000-0005-0000-0000-000005000000}"/>
    <cellStyle name="통화_HMMREQ~1" xfId="6" xr:uid="{00000000-0005-0000-0000-000006000000}"/>
    <cellStyle name="표준_HMMREQ~1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1143000</xdr:colOff>
      <xdr:row>0</xdr:row>
      <xdr:rowOff>908761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0</xdr:col>
      <xdr:colOff>1476374</xdr:colOff>
      <xdr:row>1</xdr:row>
      <xdr:rowOff>85057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476374" cy="1132806"/>
        </a:xfrm>
        <a:prstGeom prst="rect">
          <a:avLst/>
        </a:prstGeom>
      </xdr:spPr>
    </xdr:pic>
    <xdr:clientData/>
  </xdr:twoCellAnchor>
  <xdr:twoCellAnchor editAs="absolute">
    <xdr:from>
      <xdr:col>16</xdr:col>
      <xdr:colOff>352137</xdr:colOff>
      <xdr:row>14</xdr:row>
      <xdr:rowOff>60615</xdr:rowOff>
    </xdr:from>
    <xdr:to>
      <xdr:col>22</xdr:col>
      <xdr:colOff>1142999</xdr:colOff>
      <xdr:row>30</xdr:row>
      <xdr:rowOff>71438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1688137" y="9204615"/>
          <a:ext cx="8529925" cy="1020257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0</xdr:colOff>
      <xdr:row>2</xdr:row>
      <xdr:rowOff>18847</xdr:rowOff>
    </xdr:from>
    <xdr:to>
      <xdr:col>3</xdr:col>
      <xdr:colOff>381000</xdr:colOff>
      <xdr:row>3</xdr:row>
      <xdr:rowOff>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257097"/>
          <a:ext cx="8001000" cy="83840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Chabang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1301751</xdr:colOff>
      <xdr:row>20</xdr:row>
      <xdr:rowOff>658814</xdr:rowOff>
    </xdr:from>
    <xdr:ext cx="3175000" cy="2198688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01751" y="14089064"/>
          <a:ext cx="3175000" cy="219868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18</xdr:col>
      <xdr:colOff>190498</xdr:colOff>
      <xdr:row>2</xdr:row>
      <xdr:rowOff>785811</xdr:rowOff>
    </xdr:from>
    <xdr:ext cx="4452938" cy="6601963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360061" y="2214561"/>
          <a:ext cx="4452938" cy="6601963"/>
        </a:xfrm>
        <a:prstGeom prst="rect">
          <a:avLst/>
        </a:prstGeom>
      </xdr:spPr>
    </xdr:pic>
    <xdr:clientData/>
  </xdr:oneCellAnchor>
  <xdr:twoCellAnchor>
    <xdr:from>
      <xdr:col>2</xdr:col>
      <xdr:colOff>549133</xdr:colOff>
      <xdr:row>20</xdr:row>
      <xdr:rowOff>261937</xdr:rowOff>
    </xdr:from>
    <xdr:to>
      <xdr:col>11</xdr:col>
      <xdr:colOff>428627</xdr:colOff>
      <xdr:row>26</xdr:row>
      <xdr:rowOff>547688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6788008" y="13692187"/>
          <a:ext cx="10428432" cy="3667126"/>
          <a:chOff x="26698484" y="3920026"/>
          <a:chExt cx="9865207" cy="4730449"/>
        </a:xfrm>
      </xdr:grpSpPr>
      <xdr:sp macro="" textlink="">
        <xdr:nvSpPr>
          <xdr:cNvPr id="23" name="円/楕円 11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26698484" y="3920026"/>
            <a:ext cx="9865207" cy="3716475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28077780" y="4494593"/>
            <a:ext cx="7360111" cy="415588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twoCellAnchor editAs="absolute">
    <xdr:from>
      <xdr:col>16</xdr:col>
      <xdr:colOff>404813</xdr:colOff>
      <xdr:row>76</xdr:row>
      <xdr:rowOff>71437</xdr:rowOff>
    </xdr:from>
    <xdr:to>
      <xdr:col>22</xdr:col>
      <xdr:colOff>357187</xdr:colOff>
      <xdr:row>122</xdr:row>
      <xdr:rowOff>93812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1740813" y="29837062"/>
          <a:ext cx="7691437" cy="87853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JG35"/>
  <sheetViews>
    <sheetView tabSelected="1" view="pageBreakPreview" zoomScale="40" zoomScaleNormal="40" zoomScaleSheetLayoutView="40" zoomScalePageLayoutView="25" workbookViewId="0">
      <selection activeCell="F9" sqref="F9"/>
    </sheetView>
  </sheetViews>
  <sheetFormatPr defaultRowHeight="15.75" x14ac:dyDescent="0.25"/>
  <cols>
    <col min="1" max="1" width="60" style="6" customWidth="1"/>
    <col min="2" max="2" width="21.875" style="6" customWidth="1"/>
    <col min="3" max="3" width="21.25" style="6" customWidth="1"/>
    <col min="4" max="4" width="8.75" style="6" customWidth="1"/>
    <col min="5" max="5" width="21.25" style="6" customWidth="1"/>
    <col min="6" max="6" width="7.875" style="6" customWidth="1"/>
    <col min="7" max="7" width="21.25" style="6" customWidth="1"/>
    <col min="8" max="8" width="7.875" style="6" customWidth="1"/>
    <col min="9" max="9" width="21.375" style="6" customWidth="1"/>
    <col min="10" max="10" width="7.875" style="6" customWidth="1"/>
    <col min="11" max="11" width="21.25" style="6" customWidth="1"/>
    <col min="12" max="12" width="7.875" style="6" customWidth="1"/>
    <col min="13" max="13" width="18.125" style="6" customWidth="1"/>
    <col min="14" max="14" width="7.875" style="6" customWidth="1"/>
    <col min="15" max="15" width="18.125" style="6" customWidth="1"/>
    <col min="16" max="16" width="7.875" style="6" customWidth="1"/>
    <col min="17" max="17" width="16.25" style="6" customWidth="1"/>
    <col min="18" max="18" width="7.875" style="6" customWidth="1"/>
    <col min="19" max="23" width="19.5" style="6" customWidth="1"/>
    <col min="24" max="24" width="8.75" style="6" customWidth="1"/>
    <col min="25" max="25" width="13.875" style="6" customWidth="1"/>
    <col min="26" max="26" width="12.375" style="6" customWidth="1"/>
    <col min="27" max="34" width="9.25" style="6" customWidth="1"/>
    <col min="35" max="35" width="8.125" style="6" customWidth="1"/>
    <col min="36" max="36" width="15.875" style="6" customWidth="1"/>
    <col min="37" max="16384" width="9" style="6"/>
  </cols>
  <sheetData>
    <row r="1" spans="1:26" s="5" customFormat="1" ht="82.5" customHeight="1" x14ac:dyDescent="0.25">
      <c r="A1" s="1" t="s">
        <v>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18" t="s">
        <v>0</v>
      </c>
      <c r="T1" s="118"/>
      <c r="U1" s="118"/>
      <c r="V1" s="118"/>
      <c r="W1" s="118"/>
      <c r="X1" s="2"/>
      <c r="Y1" s="3"/>
      <c r="Z1" s="4"/>
    </row>
    <row r="2" spans="1:26" ht="30" customHeight="1" x14ac:dyDescent="0.25"/>
    <row r="3" spans="1:26" s="5" customFormat="1" ht="66.75" customHeight="1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42"/>
      <c r="U3" s="43" t="s">
        <v>11</v>
      </c>
      <c r="V3" s="119">
        <v>45939</v>
      </c>
      <c r="W3" s="119"/>
      <c r="X3" s="44" t="s">
        <v>26</v>
      </c>
    </row>
    <row r="4" spans="1:26" s="11" customFormat="1" ht="70.5" customHeight="1" x14ac:dyDescent="0.35">
      <c r="A4" s="9" t="s">
        <v>10</v>
      </c>
      <c r="B4" s="10"/>
      <c r="C4" s="10"/>
      <c r="D4" s="10"/>
      <c r="E4" s="10"/>
      <c r="F4" s="10"/>
      <c r="Q4" s="10"/>
      <c r="R4" s="12"/>
      <c r="S4" s="13"/>
      <c r="T4" s="13"/>
      <c r="U4" s="13"/>
      <c r="V4" s="13"/>
      <c r="W4" s="14"/>
      <c r="X4" s="13"/>
    </row>
    <row r="5" spans="1:26" s="16" customFormat="1" ht="38.25" customHeight="1" x14ac:dyDescent="0.3">
      <c r="A5" s="106" t="s">
        <v>12</v>
      </c>
      <c r="B5" s="109" t="s">
        <v>1</v>
      </c>
      <c r="C5" s="109" t="s">
        <v>2</v>
      </c>
      <c r="D5" s="109"/>
      <c r="E5" s="109"/>
      <c r="F5" s="109"/>
      <c r="G5" s="98" t="s">
        <v>3</v>
      </c>
      <c r="H5" s="99"/>
      <c r="I5" s="109" t="s">
        <v>4</v>
      </c>
      <c r="J5" s="109"/>
      <c r="K5" s="109" t="s">
        <v>3</v>
      </c>
      <c r="L5" s="120"/>
      <c r="Q5" s="15"/>
    </row>
    <row r="6" spans="1:26" s="16" customFormat="1" ht="38.25" customHeight="1" x14ac:dyDescent="0.3">
      <c r="A6" s="107"/>
      <c r="B6" s="110"/>
      <c r="C6" s="112" t="s">
        <v>13</v>
      </c>
      <c r="D6" s="112"/>
      <c r="E6" s="113" t="s">
        <v>5</v>
      </c>
      <c r="F6" s="113"/>
      <c r="G6" s="100" t="s">
        <v>5</v>
      </c>
      <c r="H6" s="101"/>
      <c r="I6" s="113" t="s">
        <v>5</v>
      </c>
      <c r="J6" s="113"/>
      <c r="K6" s="114" t="s">
        <v>14</v>
      </c>
      <c r="L6" s="115"/>
      <c r="Q6" s="17"/>
    </row>
    <row r="7" spans="1:26" s="16" customFormat="1" ht="38.25" customHeight="1" x14ac:dyDescent="0.3">
      <c r="A7" s="107"/>
      <c r="B7" s="110"/>
      <c r="C7" s="112"/>
      <c r="D7" s="112"/>
      <c r="E7" s="113"/>
      <c r="F7" s="113"/>
      <c r="G7" s="102"/>
      <c r="H7" s="103"/>
      <c r="I7" s="113"/>
      <c r="J7" s="113"/>
      <c r="K7" s="114"/>
      <c r="L7" s="115"/>
      <c r="Q7" s="17"/>
    </row>
    <row r="8" spans="1:26" s="16" customFormat="1" ht="38.25" customHeight="1" x14ac:dyDescent="0.3">
      <c r="A8" s="107"/>
      <c r="B8" s="110"/>
      <c r="C8" s="112"/>
      <c r="D8" s="112"/>
      <c r="E8" s="113"/>
      <c r="F8" s="113"/>
      <c r="G8" s="104"/>
      <c r="H8" s="105"/>
      <c r="I8" s="113"/>
      <c r="J8" s="113"/>
      <c r="K8" s="114"/>
      <c r="L8" s="115"/>
      <c r="Q8" s="17"/>
    </row>
    <row r="9" spans="1:26" s="16" customFormat="1" ht="38.25" customHeight="1" x14ac:dyDescent="0.3">
      <c r="A9" s="108"/>
      <c r="B9" s="111"/>
      <c r="C9" s="48"/>
      <c r="D9" s="48"/>
      <c r="E9" s="48"/>
      <c r="F9" s="48"/>
      <c r="G9" s="48"/>
      <c r="H9" s="48"/>
      <c r="I9" s="116" t="s">
        <v>17</v>
      </c>
      <c r="J9" s="116"/>
      <c r="K9" s="116" t="s">
        <v>16</v>
      </c>
      <c r="L9" s="117"/>
      <c r="Q9" s="18"/>
    </row>
    <row r="10" spans="1:26" s="20" customFormat="1" ht="55.5" customHeight="1" x14ac:dyDescent="0.3">
      <c r="A10" s="79" t="s">
        <v>36</v>
      </c>
      <c r="B10" s="80" t="s">
        <v>34</v>
      </c>
      <c r="C10" s="81">
        <f t="shared" ref="C10:C14" si="0">E10</f>
        <v>45944</v>
      </c>
      <c r="D10" s="81" t="str">
        <f t="shared" ref="D10:D14" si="1">TEXT(C10,"aaa")</f>
        <v>火</v>
      </c>
      <c r="E10" s="81">
        <f t="shared" ref="E10" si="2">G10-2</f>
        <v>45944</v>
      </c>
      <c r="F10" s="81" t="str">
        <f t="shared" ref="F10:F14" si="3">TEXT(E10,"aaa")</f>
        <v>火</v>
      </c>
      <c r="G10" s="81">
        <f t="shared" ref="G10:G14" si="4">I10</f>
        <v>45946</v>
      </c>
      <c r="H10" s="81" t="str">
        <f t="shared" ref="H10" si="5">TEXT(G10,"aaa")</f>
        <v>木</v>
      </c>
      <c r="I10" s="82">
        <v>45946</v>
      </c>
      <c r="J10" s="80" t="str">
        <f t="shared" ref="J10" si="6">TEXT(I10,"aaa")</f>
        <v>木</v>
      </c>
      <c r="K10" s="81">
        <f t="shared" ref="K10" si="7">I10+9</f>
        <v>45955</v>
      </c>
      <c r="L10" s="83" t="str">
        <f t="shared" ref="L10" si="8">TEXT(K10,"aaa")</f>
        <v>土</v>
      </c>
      <c r="Q10" s="22"/>
      <c r="R10" s="22"/>
      <c r="S10" s="19"/>
    </row>
    <row r="11" spans="1:26" s="20" customFormat="1" ht="55.5" customHeight="1" x14ac:dyDescent="0.3">
      <c r="A11" s="55" t="s">
        <v>32</v>
      </c>
      <c r="B11" s="51" t="s">
        <v>37</v>
      </c>
      <c r="C11" s="52">
        <f t="shared" si="0"/>
        <v>45946</v>
      </c>
      <c r="D11" s="52" t="str">
        <f t="shared" si="1"/>
        <v>木</v>
      </c>
      <c r="E11" s="52">
        <f t="shared" ref="E11" si="9">G11-3</f>
        <v>45946</v>
      </c>
      <c r="F11" s="52" t="str">
        <f t="shared" si="3"/>
        <v>木</v>
      </c>
      <c r="G11" s="52">
        <f t="shared" si="4"/>
        <v>45949</v>
      </c>
      <c r="H11" s="52" t="str">
        <f>TEXT(G11,"aaa")</f>
        <v>日</v>
      </c>
      <c r="I11" s="53">
        <v>45949</v>
      </c>
      <c r="J11" s="51" t="str">
        <f>TEXT(I11,"aaa")</f>
        <v>日</v>
      </c>
      <c r="K11" s="52">
        <f>I11+9</f>
        <v>45958</v>
      </c>
      <c r="L11" s="54" t="str">
        <f>TEXT(K11,"aaa")</f>
        <v>火</v>
      </c>
      <c r="Q11" s="22"/>
      <c r="R11" s="22"/>
      <c r="S11" s="19"/>
    </row>
    <row r="12" spans="1:26" s="20" customFormat="1" ht="55.5" customHeight="1" x14ac:dyDescent="0.3">
      <c r="A12" s="55" t="s">
        <v>35</v>
      </c>
      <c r="B12" s="51" t="s">
        <v>38</v>
      </c>
      <c r="C12" s="52">
        <f t="shared" si="0"/>
        <v>45951</v>
      </c>
      <c r="D12" s="52" t="str">
        <f t="shared" si="1"/>
        <v>火</v>
      </c>
      <c r="E12" s="52">
        <f t="shared" ref="E12" si="10">G12-2</f>
        <v>45951</v>
      </c>
      <c r="F12" s="52" t="str">
        <f t="shared" si="3"/>
        <v>火</v>
      </c>
      <c r="G12" s="52">
        <f t="shared" si="4"/>
        <v>45953</v>
      </c>
      <c r="H12" s="52" t="str">
        <f t="shared" ref="H12" si="11">TEXT(G12,"aaa")</f>
        <v>木</v>
      </c>
      <c r="I12" s="53">
        <v>45953</v>
      </c>
      <c r="J12" s="51" t="str">
        <f t="shared" ref="J12" si="12">TEXT(I12,"aaa")</f>
        <v>木</v>
      </c>
      <c r="K12" s="52">
        <f t="shared" ref="K12" si="13">I12+9</f>
        <v>45962</v>
      </c>
      <c r="L12" s="54" t="str">
        <f t="shared" ref="L12" si="14">TEXT(K12,"aaa")</f>
        <v>土</v>
      </c>
      <c r="Q12" s="22"/>
      <c r="R12" s="22"/>
      <c r="S12" s="19"/>
    </row>
    <row r="13" spans="1:26" s="20" customFormat="1" ht="55.5" customHeight="1" x14ac:dyDescent="0.3">
      <c r="A13" s="55" t="s">
        <v>27</v>
      </c>
      <c r="B13" s="51" t="s">
        <v>39</v>
      </c>
      <c r="C13" s="52">
        <f t="shared" si="0"/>
        <v>45953</v>
      </c>
      <c r="D13" s="52" t="str">
        <f t="shared" si="1"/>
        <v>木</v>
      </c>
      <c r="E13" s="52">
        <f t="shared" ref="E13" si="15">G13-3</f>
        <v>45953</v>
      </c>
      <c r="F13" s="52" t="str">
        <f t="shared" si="3"/>
        <v>木</v>
      </c>
      <c r="G13" s="52">
        <f t="shared" si="4"/>
        <v>45956</v>
      </c>
      <c r="H13" s="52" t="str">
        <f>TEXT(G13,"aaa")</f>
        <v>日</v>
      </c>
      <c r="I13" s="53">
        <v>45956</v>
      </c>
      <c r="J13" s="51" t="str">
        <f>TEXT(I13,"aaa")</f>
        <v>日</v>
      </c>
      <c r="K13" s="52">
        <f>I13+9</f>
        <v>45965</v>
      </c>
      <c r="L13" s="54" t="str">
        <f>TEXT(K13,"aaa")</f>
        <v>火</v>
      </c>
      <c r="Q13" s="22"/>
      <c r="R13" s="22"/>
      <c r="S13" s="19"/>
    </row>
    <row r="14" spans="1:26" s="20" customFormat="1" ht="55.5" customHeight="1" x14ac:dyDescent="0.3">
      <c r="A14" s="55" t="s">
        <v>33</v>
      </c>
      <c r="B14" s="51" t="s">
        <v>40</v>
      </c>
      <c r="C14" s="52">
        <f t="shared" si="0"/>
        <v>45958</v>
      </c>
      <c r="D14" s="52" t="str">
        <f t="shared" si="1"/>
        <v>火</v>
      </c>
      <c r="E14" s="52">
        <f t="shared" ref="E14" si="16">G14-2</f>
        <v>45958</v>
      </c>
      <c r="F14" s="52" t="str">
        <f t="shared" si="3"/>
        <v>火</v>
      </c>
      <c r="G14" s="52">
        <f t="shared" si="4"/>
        <v>45960</v>
      </c>
      <c r="H14" s="52" t="str">
        <f t="shared" ref="H14" si="17">TEXT(G14,"aaa")</f>
        <v>木</v>
      </c>
      <c r="I14" s="53">
        <v>45960</v>
      </c>
      <c r="J14" s="51" t="str">
        <f t="shared" ref="J14" si="18">TEXT(I14,"aaa")</f>
        <v>木</v>
      </c>
      <c r="K14" s="52">
        <f t="shared" ref="K14" si="19">I14+9</f>
        <v>45969</v>
      </c>
      <c r="L14" s="54" t="str">
        <f t="shared" ref="L14" si="20">TEXT(K14,"aaa")</f>
        <v>土</v>
      </c>
      <c r="Q14" s="22"/>
      <c r="R14" s="22"/>
      <c r="S14" s="19"/>
    </row>
    <row r="15" spans="1:26" s="20" customFormat="1" ht="55.5" customHeight="1" x14ac:dyDescent="0.3">
      <c r="A15" s="55" t="s">
        <v>31</v>
      </c>
      <c r="B15" s="51" t="s">
        <v>45</v>
      </c>
      <c r="C15" s="52">
        <f t="shared" ref="C15:C18" si="21">E15</f>
        <v>45960</v>
      </c>
      <c r="D15" s="52" t="str">
        <f t="shared" ref="D15:D18" si="22">TEXT(C15,"aaa")</f>
        <v>木</v>
      </c>
      <c r="E15" s="52">
        <f t="shared" ref="E15" si="23">G15-3</f>
        <v>45960</v>
      </c>
      <c r="F15" s="52" t="str">
        <f t="shared" ref="F15:F18" si="24">TEXT(E15,"aaa")</f>
        <v>木</v>
      </c>
      <c r="G15" s="52">
        <f t="shared" ref="G15:G18" si="25">I15</f>
        <v>45963</v>
      </c>
      <c r="H15" s="52" t="str">
        <f>TEXT(G15,"aaa")</f>
        <v>日</v>
      </c>
      <c r="I15" s="53">
        <v>45963</v>
      </c>
      <c r="J15" s="51" t="str">
        <f>TEXT(I15,"aaa")</f>
        <v>日</v>
      </c>
      <c r="K15" s="52">
        <f>I15+9</f>
        <v>45972</v>
      </c>
      <c r="L15" s="54" t="str">
        <f>TEXT(K15,"aaa")</f>
        <v>火</v>
      </c>
      <c r="Q15" s="22"/>
      <c r="R15" s="22"/>
      <c r="S15" s="19"/>
    </row>
    <row r="16" spans="1:26" s="20" customFormat="1" ht="55.5" customHeight="1" x14ac:dyDescent="0.3">
      <c r="A16" s="55" t="s">
        <v>36</v>
      </c>
      <c r="B16" s="51" t="s">
        <v>37</v>
      </c>
      <c r="C16" s="52">
        <f t="shared" si="21"/>
        <v>45965</v>
      </c>
      <c r="D16" s="52" t="str">
        <f t="shared" si="22"/>
        <v>火</v>
      </c>
      <c r="E16" s="52">
        <f t="shared" ref="E16" si="26">G16-2</f>
        <v>45965</v>
      </c>
      <c r="F16" s="52" t="str">
        <f t="shared" si="24"/>
        <v>火</v>
      </c>
      <c r="G16" s="52">
        <f t="shared" si="25"/>
        <v>45967</v>
      </c>
      <c r="H16" s="52" t="str">
        <f t="shared" ref="H16" si="27">TEXT(G16,"aaa")</f>
        <v>木</v>
      </c>
      <c r="I16" s="53">
        <v>45967</v>
      </c>
      <c r="J16" s="51" t="str">
        <f t="shared" ref="J16" si="28">TEXT(I16,"aaa")</f>
        <v>木</v>
      </c>
      <c r="K16" s="52">
        <f t="shared" ref="K16" si="29">I16+9</f>
        <v>45976</v>
      </c>
      <c r="L16" s="54" t="str">
        <f t="shared" ref="L16" si="30">TEXT(K16,"aaa")</f>
        <v>土</v>
      </c>
      <c r="Q16" s="22"/>
      <c r="R16" s="22"/>
      <c r="S16" s="19"/>
    </row>
    <row r="17" spans="1:267" s="20" customFormat="1" ht="55.5" customHeight="1" x14ac:dyDescent="0.3">
      <c r="A17" s="55" t="s">
        <v>30</v>
      </c>
      <c r="B17" s="51" t="s">
        <v>46</v>
      </c>
      <c r="C17" s="52">
        <f t="shared" si="21"/>
        <v>45967</v>
      </c>
      <c r="D17" s="52" t="str">
        <f t="shared" si="22"/>
        <v>木</v>
      </c>
      <c r="E17" s="52">
        <f t="shared" ref="E17" si="31">G17-3</f>
        <v>45967</v>
      </c>
      <c r="F17" s="52" t="str">
        <f t="shared" si="24"/>
        <v>木</v>
      </c>
      <c r="G17" s="52">
        <f t="shared" si="25"/>
        <v>45970</v>
      </c>
      <c r="H17" s="52" t="str">
        <f>TEXT(G17,"aaa")</f>
        <v>日</v>
      </c>
      <c r="I17" s="53">
        <v>45970</v>
      </c>
      <c r="J17" s="51" t="str">
        <f>TEXT(I17,"aaa")</f>
        <v>日</v>
      </c>
      <c r="K17" s="52">
        <f>I17+9</f>
        <v>45979</v>
      </c>
      <c r="L17" s="54" t="str">
        <f>TEXT(K17,"aaa")</f>
        <v>火</v>
      </c>
      <c r="M17" s="50"/>
      <c r="N17" s="49"/>
      <c r="O17" s="22"/>
      <c r="P17" s="22"/>
      <c r="Q17" s="22"/>
      <c r="R17" s="22"/>
      <c r="S17" s="19"/>
    </row>
    <row r="18" spans="1:267" s="20" customFormat="1" ht="55.5" customHeight="1" x14ac:dyDescent="0.3">
      <c r="A18" s="55" t="s">
        <v>35</v>
      </c>
      <c r="B18" s="51" t="s">
        <v>47</v>
      </c>
      <c r="C18" s="52">
        <f t="shared" si="21"/>
        <v>45972</v>
      </c>
      <c r="D18" s="52" t="str">
        <f t="shared" si="22"/>
        <v>火</v>
      </c>
      <c r="E18" s="52">
        <f t="shared" ref="E18" si="32">G18-2</f>
        <v>45972</v>
      </c>
      <c r="F18" s="52" t="str">
        <f t="shared" si="24"/>
        <v>火</v>
      </c>
      <c r="G18" s="52">
        <f t="shared" si="25"/>
        <v>45974</v>
      </c>
      <c r="H18" s="52" t="str">
        <f t="shared" ref="H18" si="33">TEXT(G18,"aaa")</f>
        <v>木</v>
      </c>
      <c r="I18" s="53">
        <v>45974</v>
      </c>
      <c r="J18" s="51" t="str">
        <f t="shared" ref="J18" si="34">TEXT(I18,"aaa")</f>
        <v>木</v>
      </c>
      <c r="K18" s="52">
        <f t="shared" ref="K18" si="35">I18+9</f>
        <v>45983</v>
      </c>
      <c r="L18" s="54" t="str">
        <f t="shared" ref="L18" si="36">TEXT(K18,"aaa")</f>
        <v>土</v>
      </c>
      <c r="M18" s="50"/>
      <c r="N18" s="49"/>
      <c r="O18" s="22"/>
      <c r="P18" s="22"/>
      <c r="Q18" s="22"/>
      <c r="R18" s="22"/>
      <c r="S18" s="19"/>
    </row>
    <row r="19" spans="1:267" s="20" customFormat="1" ht="55.5" customHeight="1" x14ac:dyDescent="0.3">
      <c r="A19" s="55" t="s">
        <v>32</v>
      </c>
      <c r="B19" s="51" t="s">
        <v>48</v>
      </c>
      <c r="C19" s="52">
        <f t="shared" ref="C19:C20" si="37">E19</f>
        <v>45974</v>
      </c>
      <c r="D19" s="52" t="str">
        <f t="shared" ref="D19:D20" si="38">TEXT(C19,"aaa")</f>
        <v>木</v>
      </c>
      <c r="E19" s="52">
        <f t="shared" ref="E19" si="39">G19-3</f>
        <v>45974</v>
      </c>
      <c r="F19" s="52" t="str">
        <f t="shared" ref="F19:F20" si="40">TEXT(E19,"aaa")</f>
        <v>木</v>
      </c>
      <c r="G19" s="52">
        <f t="shared" ref="G19:G20" si="41">I19</f>
        <v>45977</v>
      </c>
      <c r="H19" s="52" t="str">
        <f>TEXT(G19,"aaa")</f>
        <v>日</v>
      </c>
      <c r="I19" s="53">
        <v>45977</v>
      </c>
      <c r="J19" s="51" t="str">
        <f>TEXT(I19,"aaa")</f>
        <v>日</v>
      </c>
      <c r="K19" s="52">
        <f>I19+9</f>
        <v>45986</v>
      </c>
      <c r="L19" s="54" t="str">
        <f>TEXT(K19,"aaa")</f>
        <v>火</v>
      </c>
      <c r="M19" s="50"/>
      <c r="N19" s="49"/>
      <c r="O19" s="22"/>
      <c r="P19" s="22"/>
      <c r="Q19" s="22"/>
      <c r="R19" s="22"/>
      <c r="S19" s="19"/>
    </row>
    <row r="20" spans="1:267" s="20" customFormat="1" ht="55.5" customHeight="1" x14ac:dyDescent="0.3">
      <c r="A20" s="56" t="s">
        <v>33</v>
      </c>
      <c r="B20" s="57" t="s">
        <v>49</v>
      </c>
      <c r="C20" s="58">
        <f t="shared" si="37"/>
        <v>45979</v>
      </c>
      <c r="D20" s="58" t="str">
        <f t="shared" si="38"/>
        <v>火</v>
      </c>
      <c r="E20" s="58">
        <f t="shared" ref="E20" si="42">G20-2</f>
        <v>45979</v>
      </c>
      <c r="F20" s="58" t="str">
        <f t="shared" si="40"/>
        <v>火</v>
      </c>
      <c r="G20" s="58">
        <f t="shared" si="41"/>
        <v>45981</v>
      </c>
      <c r="H20" s="58" t="str">
        <f t="shared" ref="H20" si="43">TEXT(G20,"aaa")</f>
        <v>木</v>
      </c>
      <c r="I20" s="59">
        <v>45981</v>
      </c>
      <c r="J20" s="57" t="str">
        <f t="shared" ref="J20" si="44">TEXT(I20,"aaa")</f>
        <v>木</v>
      </c>
      <c r="K20" s="58">
        <f t="shared" ref="K20" si="45">I20+9</f>
        <v>45990</v>
      </c>
      <c r="L20" s="60" t="str">
        <f t="shared" ref="L20" si="46">TEXT(K20,"aaa")</f>
        <v>土</v>
      </c>
      <c r="M20" s="50"/>
      <c r="N20" s="49"/>
      <c r="O20" s="22"/>
      <c r="P20" s="22"/>
      <c r="Q20" s="22"/>
      <c r="R20" s="22"/>
      <c r="S20" s="19"/>
    </row>
    <row r="21" spans="1:267" s="20" customFormat="1" ht="55.5" customHeight="1" x14ac:dyDescent="0.3">
      <c r="A21" s="26"/>
      <c r="B21" s="49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50"/>
      <c r="N21" s="49"/>
      <c r="O21" s="22"/>
      <c r="P21" s="22"/>
      <c r="Q21" s="22"/>
      <c r="R21" s="22"/>
      <c r="S21" s="19"/>
    </row>
    <row r="22" spans="1:267" s="20" customFormat="1" ht="55.5" customHeight="1" x14ac:dyDescent="0.3">
      <c r="A22" s="21"/>
      <c r="B22" s="19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19"/>
    </row>
    <row r="23" spans="1:267" s="16" customFormat="1" ht="30.75" customHeight="1" x14ac:dyDescent="0.3">
      <c r="A23" s="21"/>
      <c r="B23" s="19"/>
      <c r="C23" s="23"/>
      <c r="D23" s="24"/>
      <c r="E23" s="23"/>
      <c r="F23" s="19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19"/>
      <c r="T23" s="26"/>
      <c r="U23" s="26"/>
      <c r="V23" s="26"/>
      <c r="W23" s="26"/>
      <c r="X23" s="26"/>
      <c r="Y23" s="28"/>
      <c r="Z23" s="28"/>
      <c r="AA23" s="28"/>
    </row>
    <row r="24" spans="1:267" s="16" customFormat="1" ht="42" customHeight="1" x14ac:dyDescent="0.3">
      <c r="A24" s="31"/>
      <c r="B24" s="27"/>
      <c r="C24" s="27"/>
      <c r="D24" s="27"/>
      <c r="E24" s="32"/>
      <c r="F24" s="32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46"/>
      <c r="T24" s="33"/>
      <c r="U24" s="33"/>
      <c r="V24" s="46"/>
      <c r="W24" s="28"/>
      <c r="X24" s="28"/>
      <c r="Y24" s="28"/>
      <c r="Z24" s="28"/>
    </row>
    <row r="25" spans="1:267" s="16" customFormat="1" ht="42" customHeight="1" x14ac:dyDescent="0.3">
      <c r="Q25" s="28"/>
      <c r="R25" s="45"/>
      <c r="S25" s="33"/>
      <c r="T25" s="33"/>
      <c r="U25" s="46"/>
      <c r="V25" s="28"/>
      <c r="W25" s="28"/>
      <c r="X25" s="28"/>
      <c r="Y25" s="28"/>
      <c r="Z25" s="28"/>
    </row>
    <row r="26" spans="1:267" s="16" customFormat="1" ht="42" customHeight="1" x14ac:dyDescent="0.3">
      <c r="R26" s="26"/>
      <c r="S26" s="33"/>
      <c r="T26" s="33"/>
      <c r="U26" s="46"/>
      <c r="V26" s="28"/>
      <c r="W26" s="28"/>
      <c r="X26" s="28"/>
      <c r="Y26" s="28"/>
      <c r="Z26" s="28"/>
    </row>
    <row r="27" spans="1:267" s="16" customFormat="1" ht="51.75" customHeight="1" thickBot="1" x14ac:dyDescent="0.35">
      <c r="A27" s="29" t="s">
        <v>6</v>
      </c>
      <c r="B27" s="95" t="s">
        <v>7</v>
      </c>
      <c r="C27" s="96"/>
      <c r="D27" s="96"/>
      <c r="E27" s="96"/>
      <c r="F27" s="96"/>
      <c r="G27" s="97"/>
      <c r="H27" s="95" t="s">
        <v>8</v>
      </c>
      <c r="I27" s="96"/>
      <c r="J27" s="96"/>
      <c r="K27" s="96"/>
      <c r="L27" s="96"/>
      <c r="M27" s="96"/>
      <c r="N27" s="96"/>
      <c r="O27" s="96"/>
      <c r="P27" s="97"/>
      <c r="R27" s="26"/>
      <c r="S27" s="33"/>
      <c r="T27" s="33"/>
      <c r="U27" s="46"/>
      <c r="V27" s="28"/>
      <c r="W27" s="28"/>
      <c r="X27" s="28"/>
      <c r="Y27" s="28"/>
      <c r="Z27" s="28"/>
    </row>
    <row r="28" spans="1:267" s="38" customFormat="1" ht="49.5" customHeight="1" thickTop="1" x14ac:dyDescent="0.25">
      <c r="A28" s="122" t="s">
        <v>28</v>
      </c>
      <c r="B28" s="124" t="s">
        <v>19</v>
      </c>
      <c r="C28" s="125"/>
      <c r="D28" s="125"/>
      <c r="E28" s="125"/>
      <c r="F28" s="125"/>
      <c r="G28" s="126"/>
      <c r="H28" s="61" t="s">
        <v>20</v>
      </c>
      <c r="I28" s="62"/>
      <c r="J28" s="63"/>
      <c r="K28" s="64"/>
      <c r="L28" s="65"/>
      <c r="M28" s="63"/>
      <c r="N28" s="63"/>
      <c r="O28" s="63"/>
      <c r="P28" s="66" t="s">
        <v>21</v>
      </c>
      <c r="Q28" s="16"/>
      <c r="R28" s="28"/>
      <c r="S28" s="34"/>
      <c r="T28" s="34"/>
      <c r="U28" s="46"/>
      <c r="V28" s="28"/>
      <c r="W28" s="28"/>
      <c r="X28" s="28"/>
      <c r="Y28" s="36"/>
      <c r="Z28" s="121"/>
      <c r="AA28" s="121"/>
      <c r="AD28" s="39"/>
      <c r="AE28" s="39"/>
      <c r="AF28" s="39"/>
      <c r="AG28" s="39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</row>
    <row r="29" spans="1:267" s="38" customFormat="1" ht="48" customHeight="1" x14ac:dyDescent="0.25">
      <c r="A29" s="123"/>
      <c r="B29" s="127"/>
      <c r="C29" s="128"/>
      <c r="D29" s="128"/>
      <c r="E29" s="128"/>
      <c r="F29" s="128"/>
      <c r="G29" s="129"/>
      <c r="H29" s="67" t="s">
        <v>22</v>
      </c>
      <c r="I29" s="68"/>
      <c r="J29" s="69"/>
      <c r="K29" s="70"/>
      <c r="L29" s="71"/>
      <c r="M29" s="69"/>
      <c r="N29" s="69"/>
      <c r="O29" s="69"/>
      <c r="P29" s="72"/>
      <c r="Q29" s="45"/>
      <c r="R29" s="39"/>
      <c r="S29" s="35"/>
      <c r="T29" s="35"/>
      <c r="U29" s="36"/>
      <c r="V29" s="36"/>
      <c r="W29" s="37"/>
      <c r="X29" s="36"/>
      <c r="AC29" s="5"/>
      <c r="AD29" s="5"/>
      <c r="AE29" s="5"/>
      <c r="AF29" s="5"/>
      <c r="AG29" s="5" t="s">
        <v>15</v>
      </c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</row>
    <row r="30" spans="1:267" s="5" customFormat="1" ht="48" customHeight="1" x14ac:dyDescent="0.25">
      <c r="A30" s="93" t="s">
        <v>29</v>
      </c>
      <c r="B30" s="85" t="s">
        <v>23</v>
      </c>
      <c r="C30" s="86"/>
      <c r="D30" s="86"/>
      <c r="E30" s="86"/>
      <c r="F30" s="86"/>
      <c r="G30" s="87"/>
      <c r="H30" s="73" t="s">
        <v>18</v>
      </c>
      <c r="I30" s="74"/>
      <c r="J30" s="74"/>
      <c r="K30" s="74"/>
      <c r="L30" s="74"/>
      <c r="M30" s="74"/>
      <c r="N30" s="74"/>
      <c r="O30" s="74"/>
      <c r="P30" s="75" t="s">
        <v>24</v>
      </c>
      <c r="Q30" s="47"/>
      <c r="R30" s="38"/>
      <c r="S30" s="30"/>
      <c r="T30" s="35"/>
      <c r="U30" s="35"/>
      <c r="V30" s="36"/>
      <c r="W30" s="36"/>
      <c r="X30" s="36"/>
      <c r="Z30" s="39"/>
      <c r="AC30" s="46"/>
      <c r="AD30" s="91"/>
      <c r="AE30" s="91"/>
      <c r="AF30" s="46"/>
    </row>
    <row r="31" spans="1:267" s="5" customFormat="1" ht="48" customHeight="1" x14ac:dyDescent="0.25">
      <c r="A31" s="94"/>
      <c r="B31" s="88"/>
      <c r="C31" s="89"/>
      <c r="D31" s="89"/>
      <c r="E31" s="89"/>
      <c r="F31" s="89"/>
      <c r="G31" s="90"/>
      <c r="H31" s="76" t="s">
        <v>25</v>
      </c>
      <c r="I31" s="77"/>
      <c r="J31" s="77"/>
      <c r="K31" s="77"/>
      <c r="L31" s="77"/>
      <c r="M31" s="77"/>
      <c r="N31" s="77"/>
      <c r="O31" s="77"/>
      <c r="P31" s="78"/>
      <c r="Q31" s="26"/>
      <c r="S31" s="30"/>
      <c r="V31" s="40"/>
      <c r="W31" s="40"/>
      <c r="X31" s="41"/>
      <c r="Z31" s="39"/>
      <c r="AC31" s="46"/>
      <c r="AD31" s="92"/>
      <c r="AE31" s="92"/>
      <c r="AF31" s="46"/>
    </row>
    <row r="32" spans="1:267" s="5" customFormat="1" ht="48" customHeight="1" x14ac:dyDescent="0.25">
      <c r="A32" s="93" t="s">
        <v>41</v>
      </c>
      <c r="B32" s="85" t="s">
        <v>50</v>
      </c>
      <c r="C32" s="86"/>
      <c r="D32" s="86"/>
      <c r="E32" s="86"/>
      <c r="F32" s="86"/>
      <c r="G32" s="87"/>
      <c r="H32" s="73" t="s">
        <v>42</v>
      </c>
      <c r="I32" s="74"/>
      <c r="J32" s="74"/>
      <c r="K32" s="74"/>
      <c r="L32" s="74"/>
      <c r="M32" s="74"/>
      <c r="N32" s="74"/>
      <c r="O32" s="74"/>
      <c r="P32" s="75" t="s">
        <v>43</v>
      </c>
      <c r="Q32" s="47"/>
      <c r="R32" s="38"/>
      <c r="S32" s="30"/>
      <c r="T32" s="35"/>
      <c r="U32" s="35"/>
      <c r="V32" s="36"/>
      <c r="W32" s="36"/>
      <c r="X32" s="36"/>
      <c r="Z32" s="39"/>
      <c r="AC32" s="84"/>
      <c r="AD32" s="91"/>
      <c r="AE32" s="91"/>
      <c r="AF32" s="84"/>
    </row>
    <row r="33" spans="1:32" s="5" customFormat="1" ht="48" customHeight="1" x14ac:dyDescent="0.25">
      <c r="A33" s="94"/>
      <c r="B33" s="88"/>
      <c r="C33" s="89"/>
      <c r="D33" s="89"/>
      <c r="E33" s="89"/>
      <c r="F33" s="89"/>
      <c r="G33" s="90"/>
      <c r="H33" s="76" t="s">
        <v>44</v>
      </c>
      <c r="I33" s="77"/>
      <c r="J33" s="77"/>
      <c r="K33" s="77"/>
      <c r="L33" s="77"/>
      <c r="M33" s="77"/>
      <c r="N33" s="77"/>
      <c r="O33" s="77"/>
      <c r="P33" s="78"/>
      <c r="Q33" s="26"/>
      <c r="S33" s="30"/>
      <c r="V33" s="40"/>
      <c r="W33" s="40"/>
      <c r="X33" s="41"/>
      <c r="Z33" s="39"/>
      <c r="AC33" s="84"/>
      <c r="AD33" s="92"/>
      <c r="AE33" s="92"/>
      <c r="AF33" s="84"/>
    </row>
    <row r="34" spans="1:32" x14ac:dyDescent="0.25">
      <c r="Q34" s="39"/>
    </row>
    <row r="35" spans="1:32" ht="44.25" customHeight="1" x14ac:dyDescent="0.25"/>
  </sheetData>
  <mergeCells count="28">
    <mergeCell ref="K6:L8"/>
    <mergeCell ref="I9:J9"/>
    <mergeCell ref="K9:L9"/>
    <mergeCell ref="I6:J8"/>
    <mergeCell ref="S1:W1"/>
    <mergeCell ref="V3:W3"/>
    <mergeCell ref="I5:J5"/>
    <mergeCell ref="K5:L5"/>
    <mergeCell ref="G5:H5"/>
    <mergeCell ref="G6:H8"/>
    <mergeCell ref="A5:A9"/>
    <mergeCell ref="B5:B9"/>
    <mergeCell ref="C5:F5"/>
    <mergeCell ref="C6:D8"/>
    <mergeCell ref="E6:F8"/>
    <mergeCell ref="B32:G33"/>
    <mergeCell ref="AD32:AE32"/>
    <mergeCell ref="AD33:AE33"/>
    <mergeCell ref="A32:A33"/>
    <mergeCell ref="B27:G27"/>
    <mergeCell ref="H27:P27"/>
    <mergeCell ref="Z28:AA28"/>
    <mergeCell ref="A28:A29"/>
    <mergeCell ref="AD30:AE30"/>
    <mergeCell ref="A30:A31"/>
    <mergeCell ref="AD31:AE31"/>
    <mergeCell ref="B28:G29"/>
    <mergeCell ref="B30:G31"/>
  </mergeCells>
  <phoneticPr fontId="34"/>
  <pageMargins left="0.9055118110236221" right="0.51181102362204722" top="0.74803149606299213" bottom="0.55118110236220474" header="0.31496062992125984" footer="0.31496062992125984"/>
  <pageSetup paperSize="9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LCB</vt:lpstr>
      <vt:lpstr>LCB!Print_Area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Matsukura Hiroshi</cp:lastModifiedBy>
  <cp:lastPrinted>2025-10-14T05:53:05Z</cp:lastPrinted>
  <dcterms:created xsi:type="dcterms:W3CDTF">2016-08-19T05:50:55Z</dcterms:created>
  <dcterms:modified xsi:type="dcterms:W3CDTF">2025-10-14T05:53:28Z</dcterms:modified>
</cp:coreProperties>
</file>