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xr:revisionPtr revIDLastSave="0" documentId="13_ncr:1_{5C636B5F-ADD9-4FAD-8E24-D81598D414E2}" xr6:coauthVersionLast="47" xr6:coauthVersionMax="47" xr10:uidLastSave="{00000000-0000-0000-0000-000000000000}"/>
  <bookViews>
    <workbookView xWindow="28680" yWindow="1410" windowWidth="21840" windowHeight="13020" xr2:uid="{00000000-000D-0000-FFFF-FFFF00000000}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0" i="3" l="1"/>
  <c r="L20" i="3" s="1"/>
  <c r="J20" i="3"/>
  <c r="H20" i="3"/>
  <c r="E20" i="3"/>
  <c r="F20" i="3" s="1"/>
  <c r="C20" i="3"/>
  <c r="D20" i="3" s="1"/>
  <c r="E18" i="3"/>
  <c r="F18" i="3" s="1"/>
  <c r="E16" i="3"/>
  <c r="F16" i="3" s="1"/>
  <c r="K18" i="3"/>
  <c r="L18" i="3" s="1"/>
  <c r="K16" i="3"/>
  <c r="K19" i="3"/>
  <c r="L19" i="3" s="1"/>
  <c r="J19" i="3"/>
  <c r="G19" i="3"/>
  <c r="H19" i="3" s="1"/>
  <c r="J18" i="3"/>
  <c r="G18" i="3"/>
  <c r="H18" i="3" s="1"/>
  <c r="C18" i="3"/>
  <c r="D18" i="3" s="1"/>
  <c r="K17" i="3"/>
  <c r="L17" i="3" s="1"/>
  <c r="J17" i="3"/>
  <c r="G17" i="3"/>
  <c r="H17" i="3" s="1"/>
  <c r="L16" i="3"/>
  <c r="J16" i="3"/>
  <c r="G16" i="3"/>
  <c r="H16" i="3" s="1"/>
  <c r="K15" i="3"/>
  <c r="L15" i="3" s="1"/>
  <c r="J15" i="3"/>
  <c r="G15" i="3"/>
  <c r="E15" i="3" s="1"/>
  <c r="L14" i="3"/>
  <c r="J14" i="3"/>
  <c r="G14" i="3"/>
  <c r="H14" i="3" s="1"/>
  <c r="F14" i="3"/>
  <c r="C14" i="3"/>
  <c r="D14" i="3" s="1"/>
  <c r="K13" i="3"/>
  <c r="L13" i="3" s="1"/>
  <c r="J13" i="3"/>
  <c r="H13" i="3"/>
  <c r="G13" i="3"/>
  <c r="E13" i="3"/>
  <c r="F13" i="3" s="1"/>
  <c r="C13" i="3"/>
  <c r="D13" i="3" s="1"/>
  <c r="K12" i="3"/>
  <c r="L12" i="3" s="1"/>
  <c r="J12" i="3"/>
  <c r="G12" i="3"/>
  <c r="H12" i="3" s="1"/>
  <c r="E12" i="3"/>
  <c r="C12" i="3" s="1"/>
  <c r="D12" i="3" s="1"/>
  <c r="K11" i="3"/>
  <c r="L11" i="3" s="1"/>
  <c r="J11" i="3"/>
  <c r="G11" i="3"/>
  <c r="E11" i="3" s="1"/>
  <c r="K10" i="3"/>
  <c r="L10" i="3" s="1"/>
  <c r="J10" i="3"/>
  <c r="G10" i="3"/>
  <c r="H10" i="3" s="1"/>
  <c r="E10" i="3"/>
  <c r="F10" i="3" s="1"/>
  <c r="H11" i="3" l="1"/>
  <c r="E19" i="3"/>
  <c r="F19" i="3" s="1"/>
  <c r="C16" i="3"/>
  <c r="D16" i="3" s="1"/>
  <c r="E17" i="3"/>
  <c r="F15" i="3"/>
  <c r="C15" i="3"/>
  <c r="D15" i="3" s="1"/>
  <c r="H15" i="3"/>
  <c r="F11" i="3"/>
  <c r="C11" i="3"/>
  <c r="D11" i="3" s="1"/>
  <c r="F12" i="3"/>
  <c r="C10" i="3"/>
  <c r="D10" i="3" s="1"/>
  <c r="C19" i="3" l="1"/>
  <c r="D19" i="3" s="1"/>
  <c r="F17" i="3"/>
  <c r="C17" i="3"/>
  <c r="D17" i="3" s="1"/>
</calcChain>
</file>

<file path=xl/sharedStrings.xml><?xml version="1.0" encoding="utf-8"?>
<sst xmlns="http://schemas.openxmlformats.org/spreadsheetml/2006/main" count="61" uniqueCount="55">
  <si>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</si>
  <si>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</si>
  <si>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</si>
  <si>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</si>
  <si>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</si>
  <si>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</si>
  <si>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</si>
  <si>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</si>
  <si>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</si>
  <si>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</si>
  <si>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</si>
  <si>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</si>
  <si>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</si>
  <si>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</si>
  <si>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</si>
  <si>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</si>
  <si>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</si>
  <si>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</si>
  <si>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</si>
  <si>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</si>
  <si>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</si>
  <si>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</si>
  <si>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</si>
  <si>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</si>
  <si>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</si>
  <si>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</si>
  <si>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</si>
  <si>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</si>
  <si>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</si>
  <si>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</si>
  <si>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</si>
  <si>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</si>
  <si>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</si>
  <si>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HORAI BRIDGE</t>
  </si>
  <si>
    <t>YM IMMENSE</t>
  </si>
  <si>
    <t>YM IMPROVEMENT</t>
  </si>
  <si>
    <t>NYK PAULA</t>
  </si>
  <si>
    <t>265S</t>
  </si>
  <si>
    <t>NYK CLARA</t>
  </si>
  <si>
    <t>ARICA BRIDGE</t>
  </si>
  <si>
    <t>266S</t>
  </si>
  <si>
    <t>531S</t>
  </si>
  <si>
    <t>238S</t>
  </si>
  <si>
    <t>1026S</t>
  </si>
  <si>
    <t>398S</t>
  </si>
  <si>
    <t>217S</t>
  </si>
  <si>
    <t>532S</t>
  </si>
  <si>
    <t>267S</t>
  </si>
  <si>
    <t>神戸市中央区港島 4 丁目６</t>
    <rPh sb="0" eb="3">
      <t>コウベシ</t>
    </rPh>
    <rPh sb="3" eb="6">
      <t>チュウオウク</t>
    </rPh>
    <rPh sb="6" eb="7">
      <t>ミナト</t>
    </rPh>
    <rPh sb="7" eb="8">
      <t>シマ</t>
    </rPh>
    <rPh sb="11" eb="13">
      <t>チョウメ</t>
    </rPh>
    <phoneticPr fontId="3"/>
  </si>
  <si>
    <t>NACCS:  3FW35</t>
    <phoneticPr fontId="3"/>
  </si>
  <si>
    <t>TEL: 078-302-0151</t>
    <phoneticPr fontId="3"/>
  </si>
  <si>
    <t>FAX: 078-302-0159</t>
    <phoneticPr fontId="3"/>
  </si>
  <si>
    <t>1027S</t>
  </si>
  <si>
    <r>
      <t xml:space="preserve">神戸 CFS
</t>
    </r>
    <r>
      <rPr>
        <b/>
        <sz val="24"/>
        <color rgb="FFFF0000"/>
        <rFont val="Meiryo UI"/>
        <family val="3"/>
        <charset val="128"/>
      </rPr>
      <t>11/18CFS CUTより</t>
    </r>
    <rPh sb="0" eb="2">
      <t>コウベ</t>
    </rPh>
    <phoneticPr fontId="4"/>
  </si>
  <si>
    <t>日東物流㈱
ポートアイランド物流センター 2 号倉庫</t>
    <rPh sb="0" eb="2">
      <t>ニットウ</t>
    </rPh>
    <rPh sb="2" eb="4">
      <t>ブツリュウ</t>
    </rPh>
    <rPh sb="14" eb="16">
      <t>ブツリュウ</t>
    </rPh>
    <rPh sb="23" eb="24">
      <t>ゴウ</t>
    </rPh>
    <rPh sb="24" eb="26">
      <t>ソウコ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</si>
</sst>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4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9" fontId="33" fillId="0" borderId="0"/>
    <xf numFmtId="0" fontId="28" fillId="0" borderId="10" applyNumberFormat="0" applyFont="0" applyFill="0" applyAlignment="0" applyProtection="0"/>
    <xf numFmtId="16" fontId="34" fillId="0" borderId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36" fillId="0" borderId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39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0" fillId="0" borderId="10" xfId="1" applyFont="1" applyFill="1" applyBorder="1" applyAlignment="1">
      <alignment vertical="center"/>
    </xf>
    <xf numFmtId="0" fontId="41" fillId="0" borderId="10" xfId="1" applyFont="1" applyBorder="1" applyAlignment="1">
      <alignment vertical="center"/>
    </xf>
    <xf numFmtId="0" fontId="40" fillId="0" borderId="11" xfId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vertical="center"/>
    </xf>
    <xf numFmtId="0" fontId="41" fillId="0" borderId="0" xfId="1" applyFont="1" applyBorder="1"/>
    <xf numFmtId="0" fontId="40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40" fillId="0" borderId="2" xfId="1" applyFont="1" applyFill="1" applyBorder="1" applyAlignment="1">
      <alignment horizontal="center" vertical="center" wrapText="1"/>
    </xf>
    <xf numFmtId="0" fontId="40" fillId="0" borderId="12" xfId="1" applyFont="1" applyFill="1" applyBorder="1" applyAlignment="1">
      <alignment horizontal="center" vertical="center" wrapText="1"/>
    </xf>
    <xf numFmtId="0" fontId="40" fillId="0" borderId="3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 wrapText="1"/>
    </xf>
    <xf numFmtId="0" fontId="40" fillId="0" borderId="2" xfId="1" applyFont="1" applyFill="1" applyBorder="1" applyAlignment="1">
      <alignment horizontal="left" vertical="center" wrapText="1"/>
    </xf>
    <xf numFmtId="0" fontId="40" fillId="0" borderId="12" xfId="1" applyFont="1" applyFill="1" applyBorder="1" applyAlignment="1">
      <alignment horizontal="left" vertical="center" wrapText="1"/>
    </xf>
    <xf numFmtId="0" fontId="40" fillId="0" borderId="3" xfId="1" applyFont="1" applyBorder="1" applyAlignment="1">
      <alignment horizontal="left" vertical="center" wrapText="1"/>
    </xf>
    <xf numFmtId="0" fontId="40" fillId="0" borderId="1" xfId="1" applyFont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0" fontId="40" fillId="0" borderId="4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0" fillId="0" borderId="9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0" fillId="0" borderId="9" xfId="1" applyFont="1" applyBorder="1" applyAlignment="1">
      <alignment horizontal="left" vertical="center" wrapText="1"/>
    </xf>
    <xf numFmtId="0" fontId="40" fillId="0" borderId="10" xfId="1" applyFont="1" applyBorder="1" applyAlignment="1">
      <alignment horizontal="left" vertical="center" wrapText="1"/>
    </xf>
  </cellXfs>
  <cellStyles count="27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Fixed" xfId="7" xr:uid="{00000000-0005-0000-0000-000003000000}"/>
    <cellStyle name="Followed Hyperlink" xfId="8" xr:uid="{00000000-0005-0000-0000-000004000000}"/>
    <cellStyle name="Heading 1" xfId="9" xr:uid="{00000000-0005-0000-0000-000005000000}"/>
    <cellStyle name="Heading 2" xfId="10" xr:uid="{00000000-0005-0000-0000-000006000000}"/>
    <cellStyle name="Hyperlink" xfId="11" xr:uid="{00000000-0005-0000-0000-000007000000}"/>
    <cellStyle name="Normal - Style1" xfId="12" xr:uid="{00000000-0005-0000-0000-000008000000}"/>
    <cellStyle name="Total" xfId="13" xr:uid="{00000000-0005-0000-0000-000009000000}"/>
    <cellStyle name="一般_MONTHLY SCHEDULE" xfId="14" xr:uid="{00000000-0005-0000-0000-00000A000000}"/>
    <cellStyle name="똿뗦먛귟 [0.00]_PRODUCT DETAIL Q1" xfId="15" xr:uid="{00000000-0005-0000-0000-00000B000000}"/>
    <cellStyle name="똿뗦먛귟_PRODUCT DETAIL Q1" xfId="16" xr:uid="{00000000-0005-0000-0000-00000C000000}"/>
    <cellStyle name="標準" xfId="0" builtinId="0"/>
    <cellStyle name="標準 2" xfId="1" xr:uid="{00000000-0005-0000-0000-00000E000000}"/>
    <cellStyle name="標準 3" xfId="17" xr:uid="{00000000-0005-0000-0000-00000F000000}"/>
    <cellStyle name="標準 4" xfId="3" xr:uid="{00000000-0005-0000-0000-000010000000}"/>
    <cellStyle name="標準_Sheet1" xfId="2" xr:uid="{00000000-0005-0000-0000-000011000000}"/>
    <cellStyle name="믅됞 [0.00]_PRODUCT DETAIL Q1" xfId="18" xr:uid="{00000000-0005-0000-0000-000012000000}"/>
    <cellStyle name="믅됞_PRODUCT DETAIL Q1" xfId="19" xr:uid="{00000000-0005-0000-0000-000013000000}"/>
    <cellStyle name="백분율_HOBONG" xfId="20" xr:uid="{00000000-0005-0000-0000-000014000000}"/>
    <cellStyle name="뷭?_BOOKSHIP" xfId="21" xr:uid="{00000000-0005-0000-0000-000015000000}"/>
    <cellStyle name="콤마 [0]_1202" xfId="22" xr:uid="{00000000-0005-0000-0000-000016000000}"/>
    <cellStyle name="콤마_1202" xfId="23" xr:uid="{00000000-0005-0000-0000-000017000000}"/>
    <cellStyle name="통화 [0]_1202" xfId="24" xr:uid="{00000000-0005-0000-0000-000018000000}"/>
    <cellStyle name="통화_1202" xfId="25" xr:uid="{00000000-0005-0000-0000-000019000000}"/>
    <cellStyle name="표준_(정보부문)월별인원계획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655920</xdr:colOff>
      <xdr:row>20</xdr:row>
      <xdr:rowOff>279254</xdr:rowOff>
    </xdr:from>
    <xdr:ext cx="3368389" cy="20067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5920" y="13661879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6</xdr:col>
      <xdr:colOff>1262060</xdr:colOff>
      <xdr:row>20</xdr:row>
      <xdr:rowOff>214313</xdr:rowOff>
    </xdr:from>
    <xdr:ext cx="5834066" cy="2507698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72873" y="13596938"/>
          <a:ext cx="5834066" cy="25076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E6" sqref="E6:F8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8"/>
      <c r="L1" s="28"/>
      <c r="M1" s="72" t="s">
        <v>0</v>
      </c>
      <c r="N1" s="72"/>
      <c r="O1" s="72"/>
      <c r="P1" s="72"/>
      <c r="Q1" s="72"/>
      <c r="R1" s="34"/>
      <c r="S1" s="34"/>
      <c r="T1" s="34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3"/>
      <c r="H3" s="6"/>
      <c r="I3" s="6"/>
      <c r="J3" s="6"/>
      <c r="K3" s="6"/>
      <c r="L3" s="6"/>
      <c r="M3" s="26"/>
      <c r="O3" s="27" t="s">
        <v>14</v>
      </c>
      <c r="P3" s="71">
        <v>45939</v>
      </c>
      <c r="Q3" s="71"/>
      <c r="R3" s="30" t="s">
        <v>16</v>
      </c>
    </row>
    <row r="4" spans="1:20" s="9" customFormat="1" ht="70.5" customHeight="1">
      <c r="A4" s="7" t="s">
        <v>13</v>
      </c>
      <c r="B4" s="8"/>
      <c r="C4" s="8"/>
      <c r="D4" s="8"/>
      <c r="E4" s="8"/>
      <c r="F4" s="8"/>
      <c r="J4" s="10"/>
      <c r="K4" s="71"/>
      <c r="L4" s="71"/>
      <c r="M4" s="11"/>
      <c r="N4" s="11"/>
      <c r="O4" s="11"/>
      <c r="P4" s="11"/>
      <c r="Q4" s="12"/>
      <c r="R4" s="11"/>
    </row>
    <row r="5" spans="1:20" s="14" customFormat="1" ht="38.25" customHeight="1">
      <c r="A5" s="84" t="s">
        <v>12</v>
      </c>
      <c r="B5" s="78" t="s">
        <v>1</v>
      </c>
      <c r="C5" s="78" t="s">
        <v>2</v>
      </c>
      <c r="D5" s="78"/>
      <c r="E5" s="78"/>
      <c r="F5" s="78"/>
      <c r="G5" s="78" t="s">
        <v>11</v>
      </c>
      <c r="H5" s="78"/>
      <c r="I5" s="78" t="s">
        <v>10</v>
      </c>
      <c r="J5" s="78"/>
      <c r="K5" s="73" t="s">
        <v>9</v>
      </c>
      <c r="L5" s="74"/>
      <c r="M5" s="13"/>
    </row>
    <row r="6" spans="1:20" s="14" customFormat="1" ht="38.25" customHeight="1">
      <c r="A6" s="85"/>
      <c r="B6" s="87"/>
      <c r="C6" s="75" t="s">
        <v>8</v>
      </c>
      <c r="D6" s="75"/>
      <c r="E6" s="79" t="s">
        <v>3</v>
      </c>
      <c r="F6" s="79"/>
      <c r="G6" s="79" t="s">
        <v>22</v>
      </c>
      <c r="H6" s="79"/>
      <c r="I6" s="79" t="s">
        <v>3</v>
      </c>
      <c r="J6" s="79"/>
      <c r="K6" s="76" t="s">
        <v>7</v>
      </c>
      <c r="L6" s="77"/>
      <c r="M6" s="15"/>
    </row>
    <row r="7" spans="1:20" s="14" customFormat="1" ht="38.25" customHeight="1">
      <c r="A7" s="85"/>
      <c r="B7" s="87"/>
      <c r="C7" s="75"/>
      <c r="D7" s="75"/>
      <c r="E7" s="79"/>
      <c r="F7" s="79"/>
      <c r="G7" s="79"/>
      <c r="H7" s="79"/>
      <c r="I7" s="79"/>
      <c r="J7" s="79"/>
      <c r="K7" s="76"/>
      <c r="L7" s="77"/>
      <c r="M7" s="15"/>
    </row>
    <row r="8" spans="1:20" s="14" customFormat="1" ht="38.25" customHeight="1">
      <c r="A8" s="85"/>
      <c r="B8" s="87"/>
      <c r="C8" s="75"/>
      <c r="D8" s="75"/>
      <c r="E8" s="79"/>
      <c r="F8" s="79"/>
      <c r="G8" s="79"/>
      <c r="H8" s="79"/>
      <c r="I8" s="79"/>
      <c r="J8" s="79"/>
      <c r="K8" s="76"/>
      <c r="L8" s="77"/>
      <c r="M8" s="15"/>
    </row>
    <row r="9" spans="1:20" s="14" customFormat="1" ht="38.25" customHeight="1">
      <c r="A9" s="86"/>
      <c r="B9" s="88"/>
      <c r="C9" s="52"/>
      <c r="D9" s="52"/>
      <c r="E9" s="52"/>
      <c r="F9" s="52"/>
      <c r="G9" s="89"/>
      <c r="H9" s="89"/>
      <c r="I9" s="90" t="s">
        <v>4</v>
      </c>
      <c r="J9" s="90"/>
      <c r="K9" s="80" t="s">
        <v>17</v>
      </c>
      <c r="L9" s="81"/>
      <c r="M9" s="16"/>
    </row>
    <row r="10" spans="1:20" s="18" customFormat="1" ht="55.5" customHeight="1">
      <c r="A10" s="53" t="s">
        <v>39</v>
      </c>
      <c r="B10" s="54" t="s">
        <v>37</v>
      </c>
      <c r="C10" s="55">
        <f t="shared" ref="C10:C14" si="0">E10</f>
        <v>45944</v>
      </c>
      <c r="D10" s="55" t="str">
        <f t="shared" ref="D10:D14" si="1">TEXT(C10,"aaa")</f>
        <v>火</v>
      </c>
      <c r="E10" s="55">
        <f t="shared" ref="E10" si="2">G10-2</f>
        <v>45944</v>
      </c>
      <c r="F10" s="55" t="str">
        <f t="shared" ref="F10:F14" si="3">TEXT(E10,"aaa")</f>
        <v>火</v>
      </c>
      <c r="G10" s="55">
        <f t="shared" ref="G10:G14" si="4">I10</f>
        <v>45946</v>
      </c>
      <c r="H10" s="55" t="str">
        <f t="shared" ref="H10:H14" si="5">TEXT(G10,"aaa")</f>
        <v>木</v>
      </c>
      <c r="I10" s="56">
        <v>45946</v>
      </c>
      <c r="J10" s="54" t="str">
        <f t="shared" ref="J10:J14" si="6">TEXT(I10,"aaa")</f>
        <v>木</v>
      </c>
      <c r="K10" s="55">
        <f t="shared" ref="K10" si="7">I10+13</f>
        <v>45959</v>
      </c>
      <c r="L10" s="57" t="str">
        <f t="shared" ref="L10:L14" si="8">TEXT(K10,"aaa")</f>
        <v>水</v>
      </c>
      <c r="M10" s="17"/>
    </row>
    <row r="11" spans="1:20" s="18" customFormat="1" ht="55.5" customHeight="1">
      <c r="A11" s="36" t="s">
        <v>35</v>
      </c>
      <c r="B11" s="37" t="s">
        <v>40</v>
      </c>
      <c r="C11" s="38">
        <f t="shared" si="0"/>
        <v>45946</v>
      </c>
      <c r="D11" s="38" t="str">
        <f t="shared" si="1"/>
        <v>木</v>
      </c>
      <c r="E11" s="38">
        <f t="shared" ref="E11" si="9">G11-3</f>
        <v>45946</v>
      </c>
      <c r="F11" s="38" t="str">
        <f t="shared" si="3"/>
        <v>木</v>
      </c>
      <c r="G11" s="38">
        <f t="shared" si="4"/>
        <v>45949</v>
      </c>
      <c r="H11" s="38" t="str">
        <f t="shared" si="5"/>
        <v>日</v>
      </c>
      <c r="I11" s="39">
        <v>45949</v>
      </c>
      <c r="J11" s="37" t="str">
        <f t="shared" si="6"/>
        <v>日</v>
      </c>
      <c r="K11" s="38">
        <f t="shared" ref="K11" si="10">I11+10</f>
        <v>45959</v>
      </c>
      <c r="L11" s="40" t="str">
        <f t="shared" si="8"/>
        <v>水</v>
      </c>
      <c r="M11" s="17"/>
    </row>
    <row r="12" spans="1:20" s="18" customFormat="1" ht="55.5" customHeight="1">
      <c r="A12" s="36" t="s">
        <v>38</v>
      </c>
      <c r="B12" s="37" t="s">
        <v>41</v>
      </c>
      <c r="C12" s="38">
        <f t="shared" si="0"/>
        <v>45951</v>
      </c>
      <c r="D12" s="38" t="str">
        <f t="shared" si="1"/>
        <v>火</v>
      </c>
      <c r="E12" s="38">
        <f t="shared" ref="E12" si="11">G12-2</f>
        <v>45951</v>
      </c>
      <c r="F12" s="38" t="str">
        <f t="shared" si="3"/>
        <v>火</v>
      </c>
      <c r="G12" s="38">
        <f t="shared" si="4"/>
        <v>45953</v>
      </c>
      <c r="H12" s="38" t="str">
        <f t="shared" si="5"/>
        <v>木</v>
      </c>
      <c r="I12" s="39">
        <v>45953</v>
      </c>
      <c r="J12" s="37" t="str">
        <f t="shared" si="6"/>
        <v>木</v>
      </c>
      <c r="K12" s="38">
        <f t="shared" ref="K12" si="12">I12+13</f>
        <v>45966</v>
      </c>
      <c r="L12" s="40" t="str">
        <f t="shared" si="8"/>
        <v>水</v>
      </c>
      <c r="M12" s="17"/>
    </row>
    <row r="13" spans="1:20" s="18" customFormat="1" ht="55.5" customHeight="1">
      <c r="A13" s="36" t="s">
        <v>30</v>
      </c>
      <c r="B13" s="37" t="s">
        <v>42</v>
      </c>
      <c r="C13" s="38">
        <f t="shared" si="0"/>
        <v>45953</v>
      </c>
      <c r="D13" s="38" t="str">
        <f t="shared" si="1"/>
        <v>木</v>
      </c>
      <c r="E13" s="38">
        <f t="shared" ref="E13" si="13">G13-3</f>
        <v>45953</v>
      </c>
      <c r="F13" s="38" t="str">
        <f t="shared" si="3"/>
        <v>木</v>
      </c>
      <c r="G13" s="38">
        <f t="shared" si="4"/>
        <v>45956</v>
      </c>
      <c r="H13" s="38" t="str">
        <f t="shared" si="5"/>
        <v>日</v>
      </c>
      <c r="I13" s="39">
        <v>45956</v>
      </c>
      <c r="J13" s="37" t="str">
        <f t="shared" si="6"/>
        <v>日</v>
      </c>
      <c r="K13" s="38">
        <f t="shared" ref="K13" si="14">I13+10</f>
        <v>45966</v>
      </c>
      <c r="L13" s="40" t="str">
        <f t="shared" si="8"/>
        <v>水</v>
      </c>
      <c r="M13" s="17"/>
    </row>
    <row r="14" spans="1:20" s="18" customFormat="1" ht="55.5" customHeight="1">
      <c r="A14" s="36" t="s">
        <v>36</v>
      </c>
      <c r="B14" s="37" t="s">
        <v>43</v>
      </c>
      <c r="C14" s="38">
        <f t="shared" si="0"/>
        <v>45958</v>
      </c>
      <c r="D14" s="38" t="str">
        <f t="shared" si="1"/>
        <v>火</v>
      </c>
      <c r="E14" s="38">
        <v>45958</v>
      </c>
      <c r="F14" s="38" t="str">
        <f t="shared" si="3"/>
        <v>火</v>
      </c>
      <c r="G14" s="38">
        <f t="shared" si="4"/>
        <v>45960</v>
      </c>
      <c r="H14" s="38" t="str">
        <f t="shared" si="5"/>
        <v>木</v>
      </c>
      <c r="I14" s="39">
        <v>45960</v>
      </c>
      <c r="J14" s="37" t="str">
        <f t="shared" si="6"/>
        <v>木</v>
      </c>
      <c r="K14" s="38">
        <v>45973</v>
      </c>
      <c r="L14" s="40" t="str">
        <f t="shared" si="8"/>
        <v>水</v>
      </c>
      <c r="M14" s="17"/>
    </row>
    <row r="15" spans="1:20" s="18" customFormat="1" ht="55.5" customHeight="1">
      <c r="A15" s="36" t="s">
        <v>34</v>
      </c>
      <c r="B15" s="37" t="s">
        <v>44</v>
      </c>
      <c r="C15" s="38">
        <f t="shared" ref="C15:C18" si="15">E15</f>
        <v>45960</v>
      </c>
      <c r="D15" s="38" t="str">
        <f t="shared" ref="D15:D18" si="16">TEXT(C15,"aaa")</f>
        <v>木</v>
      </c>
      <c r="E15" s="38">
        <f t="shared" ref="E15" si="17">G15-3</f>
        <v>45960</v>
      </c>
      <c r="F15" s="38" t="str">
        <f t="shared" ref="F15:F18" si="18">TEXT(E15,"aaa")</f>
        <v>木</v>
      </c>
      <c r="G15" s="38">
        <f t="shared" ref="G15:G18" si="19">I15</f>
        <v>45963</v>
      </c>
      <c r="H15" s="38" t="str">
        <f t="shared" ref="H15:H18" si="20">TEXT(G15,"aaa")</f>
        <v>日</v>
      </c>
      <c r="I15" s="39">
        <v>45963</v>
      </c>
      <c r="J15" s="37" t="str">
        <f t="shared" ref="J15:J18" si="21">TEXT(I15,"aaa")</f>
        <v>日</v>
      </c>
      <c r="K15" s="38">
        <f t="shared" ref="K15" si="22">I15+10</f>
        <v>45973</v>
      </c>
      <c r="L15" s="40" t="str">
        <f t="shared" ref="L15:L18" si="23">TEXT(K15,"aaa")</f>
        <v>水</v>
      </c>
      <c r="M15" s="17"/>
    </row>
    <row r="16" spans="1:20" s="18" customFormat="1" ht="55.5" customHeight="1">
      <c r="A16" s="36" t="s">
        <v>39</v>
      </c>
      <c r="B16" s="37" t="s">
        <v>40</v>
      </c>
      <c r="C16" s="38">
        <f t="shared" si="15"/>
        <v>45965</v>
      </c>
      <c r="D16" s="38" t="str">
        <f t="shared" si="16"/>
        <v>火</v>
      </c>
      <c r="E16" s="38">
        <f>I16-2</f>
        <v>45965</v>
      </c>
      <c r="F16" s="38" t="str">
        <f t="shared" si="18"/>
        <v>火</v>
      </c>
      <c r="G16" s="38">
        <f t="shared" si="19"/>
        <v>45967</v>
      </c>
      <c r="H16" s="38" t="str">
        <f t="shared" si="20"/>
        <v>木</v>
      </c>
      <c r="I16" s="39">
        <v>45967</v>
      </c>
      <c r="J16" s="37" t="str">
        <f t="shared" si="21"/>
        <v>木</v>
      </c>
      <c r="K16" s="38">
        <f>I16+13</f>
        <v>45980</v>
      </c>
      <c r="L16" s="40" t="str">
        <f t="shared" si="23"/>
        <v>水</v>
      </c>
      <c r="M16" s="17"/>
    </row>
    <row r="17" spans="1:262" s="18" customFormat="1" ht="55.5" customHeight="1">
      <c r="A17" s="36" t="s">
        <v>33</v>
      </c>
      <c r="B17" s="37" t="s">
        <v>45</v>
      </c>
      <c r="C17" s="38">
        <f t="shared" si="15"/>
        <v>45967</v>
      </c>
      <c r="D17" s="38" t="str">
        <f t="shared" si="16"/>
        <v>木</v>
      </c>
      <c r="E17" s="38">
        <f t="shared" ref="E17" si="24">G17-3</f>
        <v>45967</v>
      </c>
      <c r="F17" s="38" t="str">
        <f t="shared" si="18"/>
        <v>木</v>
      </c>
      <c r="G17" s="38">
        <f t="shared" si="19"/>
        <v>45970</v>
      </c>
      <c r="H17" s="38" t="str">
        <f t="shared" si="20"/>
        <v>日</v>
      </c>
      <c r="I17" s="39">
        <v>45970</v>
      </c>
      <c r="J17" s="37" t="str">
        <f t="shared" si="21"/>
        <v>日</v>
      </c>
      <c r="K17" s="38">
        <f t="shared" ref="K17" si="25">I17+10</f>
        <v>45980</v>
      </c>
      <c r="L17" s="40" t="str">
        <f t="shared" si="23"/>
        <v>水</v>
      </c>
      <c r="M17" s="17"/>
    </row>
    <row r="18" spans="1:262" s="18" customFormat="1" ht="55.5" customHeight="1">
      <c r="A18" s="36" t="s">
        <v>38</v>
      </c>
      <c r="B18" s="37" t="s">
        <v>46</v>
      </c>
      <c r="C18" s="38">
        <f t="shared" si="15"/>
        <v>45972</v>
      </c>
      <c r="D18" s="38" t="str">
        <f t="shared" si="16"/>
        <v>火</v>
      </c>
      <c r="E18" s="38">
        <f>I18-2</f>
        <v>45972</v>
      </c>
      <c r="F18" s="38" t="str">
        <f t="shared" si="18"/>
        <v>火</v>
      </c>
      <c r="G18" s="38">
        <f t="shared" si="19"/>
        <v>45974</v>
      </c>
      <c r="H18" s="38" t="str">
        <f t="shared" si="20"/>
        <v>木</v>
      </c>
      <c r="I18" s="39">
        <v>45974</v>
      </c>
      <c r="J18" s="37" t="str">
        <f t="shared" si="21"/>
        <v>木</v>
      </c>
      <c r="K18" s="38">
        <f>I18+13</f>
        <v>45987</v>
      </c>
      <c r="L18" s="40" t="str">
        <f t="shared" si="23"/>
        <v>水</v>
      </c>
      <c r="M18" s="17"/>
    </row>
    <row r="19" spans="1:262" s="18" customFormat="1" ht="55.5" customHeight="1">
      <c r="A19" s="36" t="s">
        <v>35</v>
      </c>
      <c r="B19" s="37" t="s">
        <v>47</v>
      </c>
      <c r="C19" s="38">
        <f t="shared" ref="C19:C20" si="26">E19</f>
        <v>45974</v>
      </c>
      <c r="D19" s="38" t="str">
        <f t="shared" ref="D19:D20" si="27">TEXT(C19,"aaa")</f>
        <v>木</v>
      </c>
      <c r="E19" s="38">
        <f t="shared" ref="E19" si="28">G19-3</f>
        <v>45974</v>
      </c>
      <c r="F19" s="38" t="str">
        <f t="shared" ref="F19:F20" si="29">TEXT(E19,"aaa")</f>
        <v>木</v>
      </c>
      <c r="G19" s="38">
        <f t="shared" ref="G19" si="30">I19</f>
        <v>45977</v>
      </c>
      <c r="H19" s="38" t="str">
        <f t="shared" ref="H19:H20" si="31">TEXT(G19,"aaa")</f>
        <v>日</v>
      </c>
      <c r="I19" s="39">
        <v>45977</v>
      </c>
      <c r="J19" s="37" t="str">
        <f t="shared" ref="J19:J20" si="32">TEXT(I19,"aaa")</f>
        <v>日</v>
      </c>
      <c r="K19" s="38">
        <f t="shared" ref="K19" si="33">I19+10</f>
        <v>45987</v>
      </c>
      <c r="L19" s="40" t="str">
        <f t="shared" ref="L19:L20" si="34">TEXT(K19,"aaa")</f>
        <v>水</v>
      </c>
      <c r="M19" s="17"/>
    </row>
    <row r="20" spans="1:262" s="18" customFormat="1" ht="55.5" customHeight="1">
      <c r="A20" s="41" t="s">
        <v>36</v>
      </c>
      <c r="B20" s="42" t="s">
        <v>52</v>
      </c>
      <c r="C20" s="43">
        <f t="shared" si="26"/>
        <v>45979</v>
      </c>
      <c r="D20" s="43" t="str">
        <f t="shared" si="27"/>
        <v>火</v>
      </c>
      <c r="E20" s="43">
        <f>I20-2</f>
        <v>45979</v>
      </c>
      <c r="F20" s="43" t="str">
        <f t="shared" si="29"/>
        <v>火</v>
      </c>
      <c r="G20" s="43">
        <v>45981</v>
      </c>
      <c r="H20" s="43" t="str">
        <f t="shared" si="31"/>
        <v>木</v>
      </c>
      <c r="I20" s="44">
        <v>45981</v>
      </c>
      <c r="J20" s="42" t="str">
        <f t="shared" si="32"/>
        <v>木</v>
      </c>
      <c r="K20" s="43">
        <f>I20+13</f>
        <v>45994</v>
      </c>
      <c r="L20" s="45" t="str">
        <f t="shared" si="34"/>
        <v>水</v>
      </c>
      <c r="M20" s="17"/>
    </row>
    <row r="21" spans="1:262" s="18" customFormat="1" ht="55.5" customHeight="1">
      <c r="A21" s="31"/>
      <c r="B21" s="32"/>
      <c r="C21" s="29"/>
      <c r="D21" s="29"/>
      <c r="E21" s="29"/>
      <c r="F21" s="29"/>
      <c r="G21" s="29"/>
      <c r="H21" s="29"/>
      <c r="I21" s="35"/>
      <c r="J21" s="32"/>
      <c r="K21" s="29"/>
      <c r="L21" s="29"/>
      <c r="M21" s="17"/>
    </row>
    <row r="22" spans="1:262" s="18" customFormat="1" ht="55.5" customHeight="1">
      <c r="A22" s="31"/>
      <c r="B22" s="32"/>
      <c r="C22" s="29"/>
      <c r="D22" s="29"/>
      <c r="E22" s="29"/>
      <c r="F22" s="29"/>
      <c r="G22" s="29"/>
      <c r="H22" s="29"/>
      <c r="I22" s="35"/>
      <c r="J22" s="32"/>
      <c r="K22" s="29"/>
      <c r="L22" s="29"/>
      <c r="M22" s="17"/>
    </row>
    <row r="23" spans="1:262" s="18" customFormat="1" ht="55.5" customHeight="1">
      <c r="A23" s="31"/>
      <c r="B23" s="32"/>
      <c r="C23" s="29"/>
      <c r="D23" s="29"/>
      <c r="E23" s="29"/>
      <c r="F23" s="29"/>
      <c r="G23" s="29"/>
      <c r="H23" s="29"/>
      <c r="I23" s="29"/>
      <c r="J23" s="32"/>
      <c r="K23" s="29"/>
      <c r="L23" s="29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91" t="s">
        <v>6</v>
      </c>
      <c r="C25" s="92"/>
      <c r="D25" s="92"/>
      <c r="E25" s="92"/>
      <c r="F25" s="91" t="s">
        <v>23</v>
      </c>
      <c r="G25" s="92"/>
      <c r="H25" s="92"/>
      <c r="I25" s="92"/>
      <c r="J25" s="92"/>
      <c r="K25" s="92"/>
      <c r="L25" s="92"/>
      <c r="M25" s="97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82" t="s">
        <v>32</v>
      </c>
      <c r="B26" s="93" t="s">
        <v>18</v>
      </c>
      <c r="C26" s="94"/>
      <c r="D26" s="94"/>
      <c r="E26" s="94"/>
      <c r="F26" s="98" t="s">
        <v>24</v>
      </c>
      <c r="G26" s="99"/>
      <c r="H26" s="99"/>
      <c r="I26" s="99"/>
      <c r="J26" s="99"/>
      <c r="K26" s="46"/>
      <c r="L26" s="47"/>
      <c r="M26" s="48" t="s">
        <v>19</v>
      </c>
      <c r="N26" s="21"/>
      <c r="O26" s="21"/>
      <c r="P26" s="25"/>
      <c r="Q26" s="19"/>
      <c r="R26" s="19"/>
      <c r="S26" s="19"/>
      <c r="T26" s="19"/>
      <c r="U26" s="19"/>
    </row>
    <row r="27" spans="1:262" s="14" customFormat="1" ht="68.25" customHeight="1">
      <c r="A27" s="83"/>
      <c r="B27" s="95"/>
      <c r="C27" s="96"/>
      <c r="D27" s="96"/>
      <c r="E27" s="96"/>
      <c r="F27" s="67" t="s">
        <v>25</v>
      </c>
      <c r="G27" s="68"/>
      <c r="H27" s="68"/>
      <c r="I27" s="68"/>
      <c r="J27" s="68"/>
      <c r="K27" s="69" t="s">
        <v>26</v>
      </c>
      <c r="L27" s="69"/>
      <c r="M27" s="70"/>
      <c r="N27" s="21"/>
      <c r="O27" s="21"/>
      <c r="P27" s="25"/>
      <c r="Q27" s="19"/>
      <c r="R27" s="19"/>
      <c r="S27" s="19"/>
      <c r="T27" s="19"/>
      <c r="U27" s="19"/>
    </row>
    <row r="28" spans="1:262" s="14" customFormat="1" ht="68.25" customHeight="1">
      <c r="A28" s="59" t="s">
        <v>31</v>
      </c>
      <c r="B28" s="61" t="s">
        <v>20</v>
      </c>
      <c r="C28" s="62"/>
      <c r="D28" s="62"/>
      <c r="E28" s="62"/>
      <c r="F28" s="65" t="s">
        <v>27</v>
      </c>
      <c r="G28" s="66"/>
      <c r="H28" s="66"/>
      <c r="I28" s="66"/>
      <c r="J28" s="66"/>
      <c r="K28" s="49"/>
      <c r="L28" s="50"/>
      <c r="M28" s="51" t="s">
        <v>21</v>
      </c>
      <c r="N28" s="21"/>
      <c r="O28" s="21"/>
      <c r="P28" s="25"/>
      <c r="Q28" s="19"/>
      <c r="R28" s="19"/>
      <c r="S28" s="19"/>
      <c r="T28" s="19"/>
      <c r="U28" s="19"/>
    </row>
    <row r="29" spans="1:262" s="23" customFormat="1" ht="45" customHeight="1">
      <c r="A29" s="60"/>
      <c r="B29" s="63"/>
      <c r="C29" s="64"/>
      <c r="D29" s="64"/>
      <c r="E29" s="64"/>
      <c r="F29" s="67" t="s">
        <v>28</v>
      </c>
      <c r="G29" s="68"/>
      <c r="H29" s="68"/>
      <c r="I29" s="68"/>
      <c r="J29" s="68"/>
      <c r="K29" s="69" t="s">
        <v>29</v>
      </c>
      <c r="L29" s="69"/>
      <c r="M29" s="70"/>
      <c r="N29" s="22"/>
      <c r="O29" s="22"/>
      <c r="P29" s="25"/>
      <c r="Q29" s="19"/>
      <c r="R29" s="19"/>
      <c r="S29" s="19"/>
      <c r="T29" s="19"/>
      <c r="U29" s="58"/>
      <c r="V29" s="58"/>
      <c r="Y29" s="24"/>
      <c r="Z29" s="24"/>
      <c r="AA29" s="24"/>
      <c r="AB29" s="2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14" customFormat="1" ht="68.25" customHeight="1">
      <c r="A30" s="59" t="s">
        <v>53</v>
      </c>
      <c r="B30" s="61" t="s">
        <v>54</v>
      </c>
      <c r="C30" s="62"/>
      <c r="D30" s="62"/>
      <c r="E30" s="62"/>
      <c r="F30" s="65" t="s">
        <v>48</v>
      </c>
      <c r="G30" s="66"/>
      <c r="H30" s="66"/>
      <c r="I30" s="66"/>
      <c r="J30" s="66"/>
      <c r="K30" s="49"/>
      <c r="L30" s="50"/>
      <c r="M30" s="51" t="s">
        <v>49</v>
      </c>
      <c r="N30" s="21"/>
      <c r="O30" s="21"/>
      <c r="P30" s="25"/>
      <c r="Q30" s="19"/>
      <c r="R30" s="19"/>
      <c r="S30" s="19"/>
      <c r="T30" s="19"/>
      <c r="U30" s="19"/>
    </row>
    <row r="31" spans="1:262" s="23" customFormat="1" ht="45" customHeight="1">
      <c r="A31" s="60"/>
      <c r="B31" s="63"/>
      <c r="C31" s="64"/>
      <c r="D31" s="64"/>
      <c r="E31" s="64"/>
      <c r="F31" s="67" t="s">
        <v>50</v>
      </c>
      <c r="G31" s="68"/>
      <c r="H31" s="68"/>
      <c r="I31" s="68"/>
      <c r="J31" s="68"/>
      <c r="K31" s="69" t="s">
        <v>51</v>
      </c>
      <c r="L31" s="69"/>
      <c r="M31" s="70"/>
      <c r="N31" s="22"/>
      <c r="O31" s="22"/>
      <c r="P31" s="25"/>
      <c r="Q31" s="19"/>
      <c r="R31" s="19"/>
      <c r="S31" s="19"/>
      <c r="T31" s="19"/>
      <c r="U31" s="58"/>
      <c r="V31" s="58"/>
      <c r="Y31" s="24"/>
      <c r="Z31" s="24"/>
      <c r="AA31" s="24"/>
      <c r="AB31" s="2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</row>
    <row r="32" spans="1:262" ht="52.5" customHeight="1"/>
    <row r="33" ht="52.5" customHeight="1"/>
    <row r="34" ht="52.5" customHeight="1"/>
  </sheetData>
  <mergeCells count="36"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K27:M27"/>
    <mergeCell ref="F28:J28"/>
    <mergeCell ref="F29:J29"/>
    <mergeCell ref="K29:M29"/>
    <mergeCell ref="P3:Q3"/>
    <mergeCell ref="U31:V31"/>
    <mergeCell ref="A30:A31"/>
    <mergeCell ref="B30:E31"/>
    <mergeCell ref="F30:J30"/>
    <mergeCell ref="F31:J31"/>
    <mergeCell ref="K31:M31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Matsukura Hiroshi</cp:lastModifiedBy>
  <cp:lastPrinted>2023-11-15T08:17:45Z</cp:lastPrinted>
  <dcterms:created xsi:type="dcterms:W3CDTF">2016-08-19T05:50:55Z</dcterms:created>
  <dcterms:modified xsi:type="dcterms:W3CDTF">2025-10-14T05:49:10Z</dcterms:modified>
</cp:coreProperties>
</file>