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5705" windowHeight="10620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上海!$A$1:$U$55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45" i="2" l="1"/>
  <c r="P45" i="2" s="1"/>
  <c r="O43" i="2"/>
  <c r="P43" i="2" s="1"/>
  <c r="N45" i="2"/>
  <c r="I45" i="2"/>
  <c r="J45" i="2" s="1"/>
  <c r="E45" i="2"/>
  <c r="F45" i="2" s="1"/>
  <c r="C45" i="2"/>
  <c r="D45" i="2" s="1"/>
  <c r="O44" i="2"/>
  <c r="P44" i="2" s="1"/>
  <c r="L44" i="2"/>
  <c r="G44" i="2"/>
  <c r="H44" i="2" s="1"/>
  <c r="E44" i="2"/>
  <c r="F44" i="2" s="1"/>
  <c r="N43" i="2"/>
  <c r="I43" i="2"/>
  <c r="J43" i="2" s="1"/>
  <c r="E43" i="2"/>
  <c r="F43" i="2" s="1"/>
  <c r="C43" i="2"/>
  <c r="D43" i="2" s="1"/>
  <c r="O42" i="2"/>
  <c r="P42" i="2" s="1"/>
  <c r="L42" i="2"/>
  <c r="G42" i="2"/>
  <c r="H42" i="2" s="1"/>
  <c r="E42" i="2"/>
  <c r="F42" i="2" s="1"/>
  <c r="D42" i="2"/>
  <c r="P40" i="2"/>
  <c r="O40" i="2"/>
  <c r="L40" i="2"/>
  <c r="H40" i="2"/>
  <c r="G40" i="2"/>
  <c r="E40" i="2"/>
  <c r="F40" i="2" s="1"/>
  <c r="C40" i="2"/>
  <c r="D40" i="2" s="1"/>
  <c r="O39" i="2"/>
  <c r="P39" i="2" s="1"/>
  <c r="N39" i="2"/>
  <c r="J39" i="2"/>
  <c r="I39" i="2"/>
  <c r="E39" i="2"/>
  <c r="F39" i="2" s="1"/>
  <c r="I12" i="2"/>
  <c r="I13" i="2"/>
  <c r="O11" i="2"/>
  <c r="P11" i="2" s="1"/>
  <c r="N11" i="2"/>
  <c r="J11" i="2"/>
  <c r="I11" i="2"/>
  <c r="E11" i="2"/>
  <c r="F11" i="2" s="1"/>
  <c r="C11" i="2"/>
  <c r="D11" i="2" s="1"/>
  <c r="O10" i="2"/>
  <c r="P10" i="2" s="1"/>
  <c r="N10" i="2"/>
  <c r="I10" i="2"/>
  <c r="J10" i="2" s="1"/>
  <c r="E10" i="2"/>
  <c r="C10" i="2" s="1"/>
  <c r="D10" i="2" s="1"/>
  <c r="C44" i="2" l="1"/>
  <c r="D44" i="2" s="1"/>
  <c r="C39" i="2"/>
  <c r="D39" i="2" s="1"/>
  <c r="F10" i="2"/>
  <c r="O12" i="2"/>
  <c r="P12" i="2" s="1"/>
  <c r="N12" i="2"/>
  <c r="J12" i="2"/>
  <c r="E12" i="2" l="1"/>
  <c r="F12" i="2" l="1"/>
  <c r="C12" i="2"/>
  <c r="D12" i="2" s="1"/>
  <c r="O13" i="2"/>
  <c r="P13" i="2" s="1"/>
  <c r="N13" i="2"/>
  <c r="J13" i="2" l="1"/>
  <c r="E13" i="2"/>
  <c r="C13" i="2" s="1"/>
  <c r="D13" i="2" s="1"/>
  <c r="F13" i="2" l="1"/>
</calcChain>
</file>

<file path=xl/sharedStrings.xml><?xml version="1.0" encoding="utf-8"?>
<sst xmlns="http://schemas.openxmlformats.org/spreadsheetml/2006/main" count="97" uniqueCount="67">
  <si>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</si>
  <si>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</si>
  <si>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</si>
  <si>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</si>
  <si>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</si>
  <si>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</si>
  <si>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</si>
  <si>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</si>
  <si>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</si>
  <si>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</si>
  <si>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</si>
  <si>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</si>
  <si>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</si>
  <si>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</si>
  <si>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</si>
  <si>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</si>
  <si>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</si>
  <si>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</si>
  <si>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</si>
  <si>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</si>
  <si>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</si>
  <si>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</si>
  <si>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</si>
  <si>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</si>
  <si>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</si>
  <si>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</si>
  <si>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</si>
  <si>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</si>
  <si>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</si>
  <si>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</si>
  <si>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</si>
  <si>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</si>
  <si>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</si>
  <si>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</si>
  <si>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</si>
  <si>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</si>
  <si>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</si>
  <si>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</si>
  <si>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</si>
  <si>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</si>
  <si>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</si>
  <si>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</si>
  <si>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</si>
  <si>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</si>
  <si>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</si>
  <si>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</si>
  <si>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</si>
  <si>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CONTRIVIA</t>
    <phoneticPr fontId="4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</si>
  <si>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</si>
  <si>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</si>
  <si>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</si>
  <si>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</si>
  <si>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</si>
  <si>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</si>
  <si>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2544W</t>
  </si>
  <si>
    <t>2545W</t>
  </si>
  <si>
    <t>AN DA</t>
    <phoneticPr fontId="4"/>
  </si>
  <si>
    <t>2543W</t>
    <phoneticPr fontId="4"/>
  </si>
  <si>
    <t>2544W</t>
    <phoneticPr fontId="4"/>
  </si>
  <si>
    <t>MILD TEMPO</t>
    <phoneticPr fontId="4"/>
  </si>
  <si>
    <t>MILD SONATA</t>
    <phoneticPr fontId="4"/>
  </si>
  <si>
    <t>2546W</t>
  </si>
  <si>
    <t>2547W</t>
  </si>
  <si>
    <t>NO SERVICE</t>
    <phoneticPr fontId="4"/>
  </si>
  <si>
    <t>2545W</t>
    <phoneticPr fontId="4"/>
  </si>
  <si>
    <t>2546W</t>
    <phoneticPr fontId="4"/>
  </si>
  <si>
    <t>★'CONTRIVIA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</si>
</sst>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42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rgb="FFFF0000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2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177" fontId="25" fillId="0" borderId="7" xfId="1" applyNumberFormat="1" applyFont="1" applyFill="1" applyBorder="1" applyAlignment="1" applyProtection="1">
      <protection locked="0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0" fontId="17" fillId="0" borderId="9" xfId="1" applyFont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0" fillId="0" borderId="0" xfId="1" quotePrefix="1" applyNumberFormat="1" applyFont="1" applyFill="1" applyAlignment="1">
      <alignment horizontal="center" vertical="center" wrapText="1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7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Border="1" applyAlignment="1" applyProtection="1">
      <protection locked="0"/>
    </xf>
    <xf numFmtId="0" fontId="26" fillId="0" borderId="7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9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31" fillId="0" borderId="7" xfId="1" applyFont="1" applyFill="1" applyBorder="1" applyAlignment="1" applyProtection="1"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5" fillId="0" borderId="7" xfId="1" applyFont="1" applyBorder="1"/>
    <xf numFmtId="0" fontId="35" fillId="0" borderId="7" xfId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left" vertical="center"/>
    </xf>
    <xf numFmtId="0" fontId="29" fillId="0" borderId="0" xfId="1" applyFont="1" applyBorder="1" applyAlignment="1">
      <alignment horizontal="right" vertical="center"/>
    </xf>
    <xf numFmtId="0" fontId="24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7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5" borderId="31" xfId="1" applyNumberFormat="1" applyFont="1" applyFill="1" applyBorder="1" applyAlignment="1" applyProtection="1">
      <alignment horizontal="center" vertical="center"/>
      <protection locked="0"/>
    </xf>
    <xf numFmtId="4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7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5" borderId="28" xfId="1" applyNumberFormat="1" applyFont="1" applyFill="1" applyBorder="1" applyAlignment="1" applyProtection="1">
      <alignment horizontal="center" vertical="center"/>
      <protection locked="0"/>
    </xf>
    <xf numFmtId="49" fontId="27" fillId="0" borderId="29" xfId="1" applyNumberFormat="1" applyFont="1" applyFill="1" applyBorder="1" applyAlignment="1" applyProtection="1">
      <alignment horizontal="center" vertical="center"/>
      <protection locked="0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7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5" borderId="37" xfId="1" applyNumberFormat="1" applyFont="1" applyFill="1" applyBorder="1" applyAlignment="1" applyProtection="1">
      <alignment horizontal="center" vertical="center"/>
      <protection locked="0"/>
    </xf>
    <xf numFmtId="49" fontId="27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40" fillId="0" borderId="3" xfId="1" applyFont="1" applyBorder="1" applyAlignment="1">
      <alignment horizontal="left" vertical="center"/>
    </xf>
    <xf numFmtId="0" fontId="40" fillId="0" borderId="0" xfId="1" applyFont="1" applyBorder="1" applyAlignment="1"/>
    <xf numFmtId="0" fontId="40" fillId="0" borderId="0" xfId="1" applyFont="1" applyBorder="1" applyAlignment="1">
      <alignment horizontal="left" vertical="center"/>
    </xf>
    <xf numFmtId="0" fontId="40" fillId="0" borderId="0" xfId="1" applyFont="1" applyBorder="1" applyAlignment="1">
      <alignment vertical="center"/>
    </xf>
    <xf numFmtId="0" fontId="40" fillId="0" borderId="5" xfId="1" applyFont="1" applyBorder="1" applyAlignment="1">
      <alignment horizontal="left" vertical="center"/>
    </xf>
    <xf numFmtId="0" fontId="40" fillId="0" borderId="7" xfId="1" applyFont="1" applyBorder="1" applyAlignment="1"/>
    <xf numFmtId="0" fontId="40" fillId="0" borderId="7" xfId="1" applyFont="1" applyBorder="1" applyAlignment="1">
      <alignment horizontal="left" vertical="center"/>
    </xf>
    <xf numFmtId="0" fontId="40" fillId="0" borderId="7" xfId="1" applyFont="1" applyBorder="1" applyAlignment="1">
      <alignment vertical="center"/>
    </xf>
    <xf numFmtId="0" fontId="40" fillId="0" borderId="6" xfId="1" applyFont="1" applyBorder="1" applyAlignment="1">
      <alignment horizontal="right" vertical="center"/>
    </xf>
    <xf numFmtId="0" fontId="40" fillId="0" borderId="8" xfId="1" applyFont="1" applyBorder="1" applyAlignment="1">
      <alignment vertical="center"/>
    </xf>
    <xf numFmtId="0" fontId="41" fillId="0" borderId="8" xfId="1" applyFont="1" applyBorder="1"/>
    <xf numFmtId="0" fontId="40" fillId="0" borderId="8" xfId="1" applyFont="1" applyBorder="1"/>
    <xf numFmtId="0" fontId="41" fillId="0" borderId="7" xfId="1" applyFont="1" applyBorder="1"/>
    <xf numFmtId="0" fontId="41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7" fillId="0" borderId="37" xfId="1" applyNumberFormat="1" applyFont="1" applyFill="1" applyBorder="1" applyAlignment="1" applyProtection="1">
      <alignment horizontal="center" vertical="center"/>
      <protection locked="0"/>
    </xf>
    <xf numFmtId="49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3" borderId="31" xfId="1" applyNumberFormat="1" applyFont="1" applyFill="1" applyBorder="1" applyAlignment="1" applyProtection="1">
      <alignment horizontal="center" vertical="center"/>
      <protection locked="0"/>
    </xf>
    <xf numFmtId="49" fontId="21" fillId="0" borderId="32" xfId="1" applyNumberFormat="1" applyFont="1" applyFill="1" applyBorder="1" applyAlignment="1" applyProtection="1">
      <alignment horizontal="center" vertical="center"/>
      <protection locked="0"/>
    </xf>
    <xf numFmtId="0" fontId="21" fillId="0" borderId="30" xfId="1" quotePrefix="1" applyFont="1" applyFill="1" applyBorder="1" applyAlignment="1" applyProtection="1">
      <alignment horizontal="left" vertical="center"/>
      <protection locked="0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41" xfId="1" applyFont="1" applyBorder="1" applyAlignment="1">
      <alignment horizontal="left" vertical="center"/>
    </xf>
    <xf numFmtId="0" fontId="27" fillId="0" borderId="42" xfId="1" applyFont="1" applyBorder="1" applyAlignment="1">
      <alignment horizontal="center" vertical="center"/>
    </xf>
    <xf numFmtId="0" fontId="31" fillId="0" borderId="42" xfId="1" applyFont="1" applyBorder="1" applyAlignment="1">
      <alignment horizontal="center" vertical="center"/>
    </xf>
    <xf numFmtId="0" fontId="35" fillId="0" borderId="42" xfId="1" applyFont="1" applyBorder="1"/>
    <xf numFmtId="0" fontId="35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right" vertical="center"/>
    </xf>
    <xf numFmtId="177" fontId="27" fillId="0" borderId="37" xfId="1" quotePrefix="1" applyNumberFormat="1" applyFont="1" applyFill="1" applyBorder="1" applyAlignment="1" applyProtection="1">
      <alignment horizontal="center" vertical="center"/>
      <protection locked="0"/>
    </xf>
    <xf numFmtId="177" fontId="27" fillId="0" borderId="31" xfId="1" applyNumberFormat="1" applyFont="1" applyFill="1" applyBorder="1" applyAlignment="1" applyProtection="1">
      <alignment horizontal="center" vertical="center"/>
      <protection locked="0"/>
    </xf>
    <xf numFmtId="177" fontId="27" fillId="0" borderId="31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177" fontId="27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39" fillId="0" borderId="28" xfId="1" applyNumberFormat="1" applyFont="1" applyFill="1" applyBorder="1" applyAlignment="1" applyProtection="1">
      <alignment horizontal="center" vertical="center"/>
      <protection locked="0"/>
    </xf>
    <xf numFmtId="49" fontId="27" fillId="3" borderId="28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36" fillId="4" borderId="18" xfId="1" applyFont="1" applyFill="1" applyBorder="1" applyAlignment="1" applyProtection="1">
      <alignment horizontal="center" vertical="center" wrapText="1"/>
      <protection locked="0"/>
    </xf>
    <xf numFmtId="0" fontId="36" fillId="4" borderId="19" xfId="1" applyFont="1" applyFill="1" applyBorder="1" applyAlignment="1" applyProtection="1">
      <alignment horizontal="center" vertical="center" wrapText="1"/>
      <protection locked="0"/>
    </xf>
    <xf numFmtId="0" fontId="36" fillId="4" borderId="20" xfId="1" applyFont="1" applyFill="1" applyBorder="1" applyAlignment="1" applyProtection="1">
      <alignment horizontal="center" vertical="center" wrapText="1"/>
      <protection locked="0"/>
    </xf>
    <xf numFmtId="0" fontId="36" fillId="4" borderId="21" xfId="1" applyFont="1" applyFill="1" applyBorder="1" applyAlignment="1" applyProtection="1">
      <alignment horizontal="center" vertical="center" wrapText="1"/>
      <protection locked="0"/>
    </xf>
    <xf numFmtId="0" fontId="36" fillId="4" borderId="0" xfId="1" applyFont="1" applyFill="1" applyBorder="1" applyAlignment="1" applyProtection="1">
      <alignment horizontal="center" vertical="center" wrapText="1"/>
      <protection locked="0"/>
    </xf>
    <xf numFmtId="0" fontId="36" fillId="4" borderId="22" xfId="1" applyFont="1" applyFill="1" applyBorder="1" applyAlignment="1" applyProtection="1">
      <alignment horizontal="center" vertical="center" wrapText="1"/>
      <protection locked="0"/>
    </xf>
    <xf numFmtId="0" fontId="36" fillId="4" borderId="23" xfId="1" applyFont="1" applyFill="1" applyBorder="1" applyAlignment="1" applyProtection="1">
      <alignment horizontal="center" vertical="center" wrapText="1"/>
      <protection locked="0"/>
    </xf>
    <xf numFmtId="0" fontId="36" fillId="4" borderId="24" xfId="1" applyFont="1" applyFill="1" applyBorder="1" applyAlignment="1" applyProtection="1">
      <alignment horizontal="center" vertical="center" wrapText="1"/>
      <protection locked="0"/>
    </xf>
    <xf numFmtId="0" fontId="36" fillId="4" borderId="25" xfId="1" applyFont="1" applyFill="1" applyBorder="1" applyAlignment="1" applyProtection="1">
      <alignment horizontal="center" vertical="center" wrapText="1"/>
      <protection locked="0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27" fillId="0" borderId="40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/>
    </xf>
    <xf numFmtId="0" fontId="27" fillId="0" borderId="41" xfId="1" applyFont="1" applyBorder="1" applyAlignment="1">
      <alignment horizontal="center" vertical="center" wrapText="1"/>
    </xf>
    <xf numFmtId="0" fontId="31" fillId="0" borderId="42" xfId="1" applyFont="1" applyBorder="1" applyAlignment="1">
      <alignment horizontal="center" vertical="center" wrapText="1"/>
    </xf>
    <xf numFmtId="0" fontId="31" fillId="0" borderId="43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39" fillId="0" borderId="8" xfId="1" applyFont="1" applyBorder="1" applyAlignment="1">
      <alignment horizontal="center" vertical="center" wrapText="1"/>
    </xf>
    <xf numFmtId="0" fontId="39" fillId="0" borderId="2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shrinkToFit="1"/>
    </xf>
    <xf numFmtId="0" fontId="40" fillId="0" borderId="16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wrapText="1"/>
    </xf>
    <xf numFmtId="0" fontId="39" fillId="0" borderId="16" xfId="1" applyFont="1" applyBorder="1" applyAlignment="1">
      <alignment horizontal="center" vertical="center" wrapText="1"/>
    </xf>
    <xf numFmtId="0" fontId="21" fillId="6" borderId="27" xfId="1" quotePrefix="1" applyFont="1" applyFill="1" applyBorder="1" applyAlignment="1" applyProtection="1">
      <alignment horizontal="left" vertical="center"/>
      <protection locked="0"/>
    </xf>
    <xf numFmtId="0" fontId="21" fillId="6" borderId="28" xfId="1" quotePrefix="1" applyFont="1" applyFill="1" applyBorder="1" applyAlignment="1" applyProtection="1">
      <alignment horizontal="center" vertical="center"/>
      <protection locked="0"/>
    </xf>
    <xf numFmtId="177" fontId="27" fillId="6" borderId="28" xfId="1" quotePrefix="1" applyNumberFormat="1" applyFont="1" applyFill="1" applyBorder="1" applyAlignment="1" applyProtection="1">
      <alignment horizontal="center" vertical="center"/>
      <protection locked="0"/>
    </xf>
    <xf numFmtId="49" fontId="21" fillId="6" borderId="28" xfId="1" applyNumberFormat="1" applyFont="1" applyFill="1" applyBorder="1" applyAlignment="1" applyProtection="1">
      <alignment horizontal="center" vertical="center"/>
      <protection locked="0"/>
    </xf>
    <xf numFmtId="177" fontId="21" fillId="6" borderId="28" xfId="1" applyNumberFormat="1" applyFont="1" applyFill="1" applyBorder="1" applyAlignment="1" applyProtection="1">
      <alignment horizontal="center" vertical="center"/>
      <protection locked="0"/>
    </xf>
    <xf numFmtId="177" fontId="21" fillId="6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6" borderId="29" xfId="1" applyNumberFormat="1" applyFont="1" applyFill="1" applyBorder="1" applyAlignment="1" applyProtection="1">
      <alignment horizontal="center" vertical="center"/>
      <protection locked="0"/>
    </xf>
  </cellXfs>
  <cellStyles count="12">
    <cellStyle name="Normal_Sheet2_4_4_2_4" xfId="9"/>
    <cellStyle name="標準" xfId="0" builtinId="0"/>
    <cellStyle name="標準 2" xfId="1"/>
    <cellStyle name="標準 3" xfId="8"/>
    <cellStyle name="標準 9 2 2 2 2 2 2 2 2 2 2" xfId="10"/>
    <cellStyle name="標準 9 2 2 2 2 2 2 2 2 2 2 2" xfId="11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305005</xdr:colOff>
      <xdr:row>2</xdr:row>
      <xdr:rowOff>838199</xdr:rowOff>
    </xdr:from>
    <xdr:to>
      <xdr:col>19</xdr:col>
      <xdr:colOff>1116245</xdr:colOff>
      <xdr:row>9</xdr:row>
      <xdr:rowOff>642938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755" y="2147887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16</xdr:col>
      <xdr:colOff>542925</xdr:colOff>
      <xdr:row>14</xdr:row>
      <xdr:rowOff>309562</xdr:rowOff>
    </xdr:from>
    <xdr:to>
      <xdr:col>20</xdr:col>
      <xdr:colOff>333374</xdr:colOff>
      <xdr:row>28</xdr:row>
      <xdr:rowOff>219074</xdr:rowOff>
    </xdr:to>
    <xdr:sp macro="" textlink="">
      <xdr:nvSpPr>
        <xdr:cNvPr id="5" name="テキスト ボックス 4"/>
        <xdr:cNvSpPr txBox="1"/>
      </xdr:nvSpPr>
      <xdr:spPr>
        <a:xfrm>
          <a:off x="20640675" y="9334500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1619253</xdr:colOff>
      <xdr:row>14</xdr:row>
      <xdr:rowOff>212887</xdr:rowOff>
    </xdr:from>
    <xdr:ext cx="3476623" cy="1362681"/>
    <xdr:sp macro="" textlink="">
      <xdr:nvSpPr>
        <xdr:cNvPr id="8" name="テキスト ボックス 7"/>
        <xdr:cNvSpPr txBox="1"/>
      </xdr:nvSpPr>
      <xdr:spPr>
        <a:xfrm>
          <a:off x="1619253" y="9237825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31</xdr:row>
      <xdr:rowOff>17319</xdr:rowOff>
    </xdr:from>
    <xdr:to>
      <xdr:col>3</xdr:col>
      <xdr:colOff>214313</xdr:colOff>
      <xdr:row>32</xdr:row>
      <xdr:rowOff>0</xdr:rowOff>
    </xdr:to>
    <xdr:sp macro="" textlink="">
      <xdr:nvSpPr>
        <xdr:cNvPr id="9" name="角丸四角形 8"/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29</xdr:row>
      <xdr:rowOff>0</xdr:rowOff>
    </xdr:from>
    <xdr:ext cx="1306184" cy="960438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</xdr:col>
      <xdr:colOff>819148</xdr:colOff>
      <xdr:row>45</xdr:row>
      <xdr:rowOff>309564</xdr:rowOff>
    </xdr:from>
    <xdr:ext cx="3633789" cy="1362681"/>
    <xdr:sp macro="" textlink="">
      <xdr:nvSpPr>
        <xdr:cNvPr id="11" name="テキスト ボックス 10"/>
        <xdr:cNvSpPr txBox="1"/>
      </xdr:nvSpPr>
      <xdr:spPr>
        <a:xfrm>
          <a:off x="5486398" y="27527252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16</xdr:col>
      <xdr:colOff>852491</xdr:colOff>
      <xdr:row>32</xdr:row>
      <xdr:rowOff>116287</xdr:rowOff>
    </xdr:from>
    <xdr:to>
      <xdr:col>19</xdr:col>
      <xdr:colOff>757240</xdr:colOff>
      <xdr:row>39</xdr:row>
      <xdr:rowOff>19051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0241" y="19880662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16</xdr:col>
      <xdr:colOff>590550</xdr:colOff>
      <xdr:row>39</xdr:row>
      <xdr:rowOff>428625</xdr:rowOff>
    </xdr:from>
    <xdr:to>
      <xdr:col>20</xdr:col>
      <xdr:colOff>108043</xdr:colOff>
      <xdr:row>53</xdr:row>
      <xdr:rowOff>482019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31113" y="25050750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309561</xdr:colOff>
      <xdr:row>14</xdr:row>
      <xdr:rowOff>157161</xdr:rowOff>
    </xdr:from>
    <xdr:to>
      <xdr:col>14</xdr:col>
      <xdr:colOff>1190623</xdr:colOff>
      <xdr:row>17</xdr:row>
      <xdr:rowOff>0</xdr:rowOff>
    </xdr:to>
    <xdr:sp macro="" textlink="">
      <xdr:nvSpPr>
        <xdr:cNvPr id="17" name="テキスト ボックス 16"/>
        <xdr:cNvSpPr txBox="1"/>
      </xdr:nvSpPr>
      <xdr:spPr>
        <a:xfrm>
          <a:off x="9763124" y="9182099"/>
          <a:ext cx="9120187" cy="22002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214312</xdr:colOff>
      <xdr:row>20</xdr:row>
      <xdr:rowOff>476254</xdr:rowOff>
    </xdr:from>
    <xdr:to>
      <xdr:col>11</xdr:col>
      <xdr:colOff>214310</xdr:colOff>
      <xdr:row>22</xdr:row>
      <xdr:rowOff>714378</xdr:rowOff>
    </xdr:to>
    <xdr:sp macro="" textlink="">
      <xdr:nvSpPr>
        <xdr:cNvPr id="12" name="ストライプ矢印 11"/>
        <xdr:cNvSpPr/>
      </xdr:nvSpPr>
      <xdr:spPr>
        <a:xfrm rot="5400000">
          <a:off x="13787436" y="13739818"/>
          <a:ext cx="1404937" cy="1928810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157162</xdr:colOff>
      <xdr:row>10</xdr:row>
      <xdr:rowOff>38101</xdr:rowOff>
    </xdr:from>
    <xdr:to>
      <xdr:col>20</xdr:col>
      <xdr:colOff>476250</xdr:colOff>
      <xdr:row>14</xdr:row>
      <xdr:rowOff>238124</xdr:rowOff>
    </xdr:to>
    <xdr:grpSp>
      <xdr:nvGrpSpPr>
        <xdr:cNvPr id="23" name="グループ化 22"/>
        <xdr:cNvGrpSpPr/>
      </xdr:nvGrpSpPr>
      <xdr:grpSpPr>
        <a:xfrm>
          <a:off x="20254912" y="6300789"/>
          <a:ext cx="7748588" cy="2962273"/>
          <a:chOff x="26889123" y="4521200"/>
          <a:chExt cx="9302750" cy="4445000"/>
        </a:xfrm>
      </xdr:grpSpPr>
      <xdr:sp macro="" textlink="">
        <xdr:nvSpPr>
          <xdr:cNvPr id="24" name="円/楕円 23"/>
          <xdr:cNvSpPr/>
        </xdr:nvSpPr>
        <xdr:spPr>
          <a:xfrm>
            <a:off x="26889123" y="45212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307192" y="5136921"/>
            <a:ext cx="6873979" cy="3587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4</xdr:col>
      <xdr:colOff>1023936</xdr:colOff>
      <xdr:row>45</xdr:row>
      <xdr:rowOff>119067</xdr:rowOff>
    </xdr:from>
    <xdr:to>
      <xdr:col>14</xdr:col>
      <xdr:colOff>261937</xdr:colOff>
      <xdr:row>48</xdr:row>
      <xdr:rowOff>476251</xdr:rowOff>
    </xdr:to>
    <xdr:grpSp>
      <xdr:nvGrpSpPr>
        <xdr:cNvPr id="26" name="グループ化 25"/>
        <xdr:cNvGrpSpPr/>
      </xdr:nvGrpSpPr>
      <xdr:grpSpPr>
        <a:xfrm>
          <a:off x="9429749" y="27336755"/>
          <a:ext cx="8882063" cy="2285996"/>
          <a:chOff x="16906872" y="-4805349"/>
          <a:chExt cx="9302750" cy="4445000"/>
        </a:xfrm>
      </xdr:grpSpPr>
      <xdr:sp macro="" textlink="">
        <xdr:nvSpPr>
          <xdr:cNvPr id="27" name="円/楕円 26"/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18583263" y="-4088803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X66"/>
  <sheetViews>
    <sheetView tabSelected="1" view="pageBreakPreview" topLeftCell="A34" zoomScale="40" zoomScaleNormal="40" zoomScaleSheetLayoutView="40" zoomScalePageLayoutView="25" workbookViewId="0">
      <selection activeCell="Q36" sqref="Q36"/>
    </sheetView>
  </sheetViews>
  <sheetFormatPr defaultColWidth="9" defaultRowHeight="15.75" x14ac:dyDescent="0.25"/>
  <cols>
    <col min="1" max="1" width="61.25" style="14" customWidth="1"/>
    <col min="2" max="2" width="21.625" style="14" customWidth="1"/>
    <col min="3" max="3" width="20.625" style="14" customWidth="1"/>
    <col min="4" max="4" width="6.75" style="14" customWidth="1"/>
    <col min="5" max="5" width="18.5" style="14" customWidth="1"/>
    <col min="6" max="6" width="6.75" style="14" customWidth="1"/>
    <col min="7" max="7" width="18.5" style="14" customWidth="1"/>
    <col min="8" max="8" width="6.75" style="14" customWidth="1"/>
    <col min="9" max="9" width="18.5" style="14" customWidth="1"/>
    <col min="10" max="10" width="6.75" style="14" customWidth="1"/>
    <col min="11" max="11" width="18.5" style="14" customWidth="1"/>
    <col min="12" max="12" width="6.75" style="14" customWidth="1"/>
    <col min="13" max="13" width="18.5" style="14" customWidth="1"/>
    <col min="14" max="14" width="6.75" style="14" customWidth="1"/>
    <col min="15" max="15" width="18.5" style="14" customWidth="1"/>
    <col min="16" max="16" width="8.375" style="14" customWidth="1"/>
    <col min="17" max="20" width="24.25" style="14" customWidth="1"/>
    <col min="21" max="21" width="8.75" style="14" customWidth="1"/>
    <col min="22" max="22" width="14.75" style="14" customWidth="1"/>
    <col min="23" max="23" width="9.25" style="14" customWidth="1"/>
    <col min="24" max="24" width="26.875" style="14" customWidth="1"/>
    <col min="25" max="25" width="8.125" style="14" customWidth="1"/>
    <col min="26" max="26" width="15.875" style="14" customWidth="1"/>
    <col min="27" max="16384" width="9" style="14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74" t="s">
        <v>16</v>
      </c>
      <c r="P1" s="174"/>
      <c r="Q1" s="174"/>
      <c r="R1" s="174"/>
      <c r="S1" s="174"/>
      <c r="T1" s="174"/>
      <c r="U1" s="34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81"/>
      <c r="B3" s="181"/>
      <c r="C3" s="181"/>
      <c r="D3" s="18"/>
      <c r="E3" s="191" t="s">
        <v>44</v>
      </c>
      <c r="F3" s="191"/>
      <c r="I3" s="6"/>
      <c r="J3" s="6"/>
      <c r="K3" s="6"/>
      <c r="L3" s="6"/>
      <c r="O3" s="43" t="s">
        <v>21</v>
      </c>
      <c r="Q3" s="8"/>
      <c r="R3" s="9" t="s">
        <v>1</v>
      </c>
      <c r="S3" s="159">
        <v>45951</v>
      </c>
      <c r="T3" s="159"/>
      <c r="U3" s="20"/>
    </row>
    <row r="4" spans="1:24" s="7" customFormat="1" ht="81" customHeight="1" x14ac:dyDescent="0.35">
      <c r="A4" s="10" t="s">
        <v>2</v>
      </c>
      <c r="B4" s="18"/>
      <c r="E4" s="6"/>
      <c r="F4" s="6"/>
      <c r="M4" s="8"/>
      <c r="N4" s="9"/>
      <c r="O4" s="159"/>
      <c r="P4" s="159"/>
    </row>
    <row r="5" spans="1:24" s="11" customFormat="1" ht="38.25" customHeight="1" x14ac:dyDescent="0.3">
      <c r="A5" s="195" t="s">
        <v>3</v>
      </c>
      <c r="B5" s="198" t="s">
        <v>4</v>
      </c>
      <c r="C5" s="198" t="s">
        <v>5</v>
      </c>
      <c r="D5" s="198"/>
      <c r="E5" s="198"/>
      <c r="F5" s="198"/>
      <c r="G5" s="198" t="s">
        <v>6</v>
      </c>
      <c r="H5" s="198"/>
      <c r="I5" s="198"/>
      <c r="J5" s="198"/>
      <c r="K5" s="198" t="s">
        <v>7</v>
      </c>
      <c r="L5" s="198"/>
      <c r="M5" s="198"/>
      <c r="N5" s="198"/>
      <c r="O5" s="201" t="s">
        <v>6</v>
      </c>
      <c r="P5" s="202"/>
      <c r="S5" s="190"/>
      <c r="T5" s="190"/>
      <c r="U5" s="19"/>
      <c r="V5" s="190"/>
      <c r="W5" s="190"/>
    </row>
    <row r="6" spans="1:24" s="11" customFormat="1" ht="38.25" customHeight="1" x14ac:dyDescent="0.3">
      <c r="A6" s="196"/>
      <c r="B6" s="199"/>
      <c r="C6" s="192" t="s">
        <v>8</v>
      </c>
      <c r="D6" s="192"/>
      <c r="E6" s="192" t="s">
        <v>9</v>
      </c>
      <c r="F6" s="192"/>
      <c r="G6" s="192" t="s">
        <v>8</v>
      </c>
      <c r="H6" s="192"/>
      <c r="I6" s="192" t="s">
        <v>9</v>
      </c>
      <c r="J6" s="192"/>
      <c r="K6" s="192" t="s">
        <v>8</v>
      </c>
      <c r="L6" s="192"/>
      <c r="M6" s="192" t="s">
        <v>9</v>
      </c>
      <c r="N6" s="192"/>
      <c r="O6" s="193" t="s">
        <v>10</v>
      </c>
      <c r="P6" s="194"/>
      <c r="S6" s="207"/>
      <c r="T6" s="207"/>
      <c r="U6" s="19"/>
      <c r="V6" s="190"/>
      <c r="W6" s="190"/>
    </row>
    <row r="7" spans="1:24" s="11" customFormat="1" ht="38.25" customHeight="1" x14ac:dyDescent="0.3">
      <c r="A7" s="196"/>
      <c r="B7" s="199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3"/>
      <c r="P7" s="194"/>
      <c r="S7" s="190"/>
      <c r="T7" s="190"/>
      <c r="U7" s="19"/>
      <c r="V7" s="190"/>
      <c r="W7" s="190"/>
    </row>
    <row r="8" spans="1:24" s="11" customFormat="1" ht="38.25" customHeight="1" x14ac:dyDescent="0.3">
      <c r="A8" s="196"/>
      <c r="B8" s="199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3"/>
      <c r="P8" s="194"/>
      <c r="S8" s="19"/>
      <c r="T8" s="19"/>
      <c r="U8" s="19"/>
      <c r="V8" s="19"/>
      <c r="W8" s="19"/>
    </row>
    <row r="9" spans="1:24" s="11" customFormat="1" ht="38.25" customHeight="1" x14ac:dyDescent="0.3">
      <c r="A9" s="197"/>
      <c r="B9" s="200"/>
      <c r="C9" s="59"/>
      <c r="D9" s="59"/>
      <c r="E9" s="59"/>
      <c r="F9" s="59"/>
      <c r="G9" s="59"/>
      <c r="H9" s="59"/>
      <c r="I9" s="203"/>
      <c r="J9" s="203"/>
      <c r="K9" s="59"/>
      <c r="L9" s="59"/>
      <c r="M9" s="204" t="s">
        <v>11</v>
      </c>
      <c r="N9" s="204"/>
      <c r="O9" s="205" t="s">
        <v>18</v>
      </c>
      <c r="P9" s="206"/>
      <c r="S9" s="190"/>
      <c r="T9" s="190"/>
      <c r="U9" s="19"/>
      <c r="V9" s="190"/>
      <c r="W9" s="190"/>
    </row>
    <row r="10" spans="1:24" s="11" customFormat="1" ht="54.95" customHeight="1" x14ac:dyDescent="0.3">
      <c r="A10" s="96" t="s">
        <v>59</v>
      </c>
      <c r="B10" s="80" t="s">
        <v>54</v>
      </c>
      <c r="C10" s="148">
        <f t="shared" ref="C10:C11" si="0">E10-1</f>
        <v>45958</v>
      </c>
      <c r="D10" s="82" t="str">
        <f t="shared" ref="D10:D11" si="1">TEXT(C10,"aaa")</f>
        <v>火</v>
      </c>
      <c r="E10" s="81">
        <f t="shared" ref="E10:E11" si="2">I10-1</f>
        <v>45959</v>
      </c>
      <c r="F10" s="82" t="str">
        <f t="shared" ref="F10:F11" si="3">TEXT(E10,"aaa")</f>
        <v>水</v>
      </c>
      <c r="G10" s="97"/>
      <c r="H10" s="98"/>
      <c r="I10" s="81">
        <f t="shared" ref="I10:I13" si="4">M10-1</f>
        <v>45960</v>
      </c>
      <c r="J10" s="82" t="str">
        <f t="shared" ref="J10:J11" si="5">TEXT(I10,"aaa")</f>
        <v>木</v>
      </c>
      <c r="K10" s="97"/>
      <c r="L10" s="98"/>
      <c r="M10" s="81">
        <v>45961</v>
      </c>
      <c r="N10" s="82" t="str">
        <f t="shared" ref="N10:N11" si="6">TEXT(M10,"aaa")</f>
        <v>金</v>
      </c>
      <c r="O10" s="83">
        <f t="shared" ref="O10" si="7">M10+2</f>
        <v>45963</v>
      </c>
      <c r="P10" s="99" t="str">
        <f t="shared" ref="P10:P11" si="8">TEXT(O10,"aaa")</f>
        <v>日</v>
      </c>
      <c r="S10" s="56"/>
      <c r="T10" s="56"/>
      <c r="U10" s="56"/>
      <c r="V10" s="56"/>
      <c r="W10" s="56"/>
    </row>
    <row r="11" spans="1:24" s="11" customFormat="1" ht="54.95" customHeight="1" x14ac:dyDescent="0.3">
      <c r="A11" s="100" t="s">
        <v>47</v>
      </c>
      <c r="B11" s="84" t="s">
        <v>55</v>
      </c>
      <c r="C11" s="101">
        <f t="shared" si="0"/>
        <v>45965</v>
      </c>
      <c r="D11" s="87" t="str">
        <f t="shared" si="1"/>
        <v>火</v>
      </c>
      <c r="E11" s="85">
        <f t="shared" si="2"/>
        <v>45966</v>
      </c>
      <c r="F11" s="87" t="str">
        <f t="shared" si="3"/>
        <v>水</v>
      </c>
      <c r="G11" s="102"/>
      <c r="H11" s="103"/>
      <c r="I11" s="85">
        <f t="shared" si="4"/>
        <v>45967</v>
      </c>
      <c r="J11" s="87" t="str">
        <f t="shared" si="5"/>
        <v>木</v>
      </c>
      <c r="K11" s="102"/>
      <c r="L11" s="103"/>
      <c r="M11" s="85">
        <v>45968</v>
      </c>
      <c r="N11" s="87" t="str">
        <f t="shared" si="6"/>
        <v>金</v>
      </c>
      <c r="O11" s="86">
        <f>M11+2</f>
        <v>45970</v>
      </c>
      <c r="P11" s="104" t="str">
        <f t="shared" si="8"/>
        <v>日</v>
      </c>
      <c r="S11" s="50"/>
      <c r="T11" s="50"/>
      <c r="U11" s="50"/>
      <c r="V11" s="50"/>
      <c r="W11" s="50"/>
    </row>
    <row r="12" spans="1:24" s="11" customFormat="1" ht="54.95" customHeight="1" x14ac:dyDescent="0.3">
      <c r="A12" s="100" t="s">
        <v>59</v>
      </c>
      <c r="B12" s="84" t="s">
        <v>61</v>
      </c>
      <c r="C12" s="101">
        <f t="shared" ref="C10:C12" si="9">E12-1</f>
        <v>45972</v>
      </c>
      <c r="D12" s="87" t="str">
        <f t="shared" ref="D10:D12" si="10">TEXT(C12,"aaa")</f>
        <v>火</v>
      </c>
      <c r="E12" s="85">
        <f t="shared" ref="E10:E12" si="11">I12-1</f>
        <v>45973</v>
      </c>
      <c r="F12" s="87" t="str">
        <f t="shared" ref="F10:F12" si="12">TEXT(E12,"aaa")</f>
        <v>水</v>
      </c>
      <c r="G12" s="102"/>
      <c r="H12" s="103"/>
      <c r="I12" s="85">
        <f t="shared" si="4"/>
        <v>45974</v>
      </c>
      <c r="J12" s="87" t="str">
        <f t="shared" ref="J10:J12" si="13">TEXT(I12,"aaa")</f>
        <v>木</v>
      </c>
      <c r="K12" s="102"/>
      <c r="L12" s="103"/>
      <c r="M12" s="85">
        <v>45975</v>
      </c>
      <c r="N12" s="87" t="str">
        <f t="shared" ref="N10:N12" si="14">TEXT(M12,"aaa")</f>
        <v>金</v>
      </c>
      <c r="O12" s="86">
        <f t="shared" ref="O10:O12" si="15">M12+2</f>
        <v>45977</v>
      </c>
      <c r="P12" s="104" t="str">
        <f t="shared" ref="P10:P12" si="16">TEXT(O12,"aaa")</f>
        <v>日</v>
      </c>
      <c r="S12" s="127"/>
      <c r="T12" s="127"/>
      <c r="U12" s="127"/>
      <c r="V12" s="127"/>
      <c r="W12" s="127"/>
    </row>
    <row r="13" spans="1:24" s="11" customFormat="1" ht="54.95" customHeight="1" x14ac:dyDescent="0.3">
      <c r="A13" s="105" t="s">
        <v>47</v>
      </c>
      <c r="B13" s="88" t="s">
        <v>62</v>
      </c>
      <c r="C13" s="132">
        <f t="shared" ref="C13" si="17">E13-1</f>
        <v>45979</v>
      </c>
      <c r="D13" s="106" t="str">
        <f t="shared" ref="D13" si="18">TEXT(C13,"aaa")</f>
        <v>火</v>
      </c>
      <c r="E13" s="90">
        <f t="shared" ref="E13" si="19">I13-1</f>
        <v>45980</v>
      </c>
      <c r="F13" s="106" t="str">
        <f t="shared" ref="F13:F14" si="20">TEXT(E13,"aaa")</f>
        <v>水</v>
      </c>
      <c r="G13" s="107"/>
      <c r="H13" s="108"/>
      <c r="I13" s="90">
        <f t="shared" si="4"/>
        <v>45981</v>
      </c>
      <c r="J13" s="106" t="str">
        <f t="shared" ref="J13:J14" si="21">TEXT(I13,"aaa")</f>
        <v>木</v>
      </c>
      <c r="K13" s="107"/>
      <c r="L13" s="108"/>
      <c r="M13" s="90">
        <v>45982</v>
      </c>
      <c r="N13" s="106" t="str">
        <f t="shared" ref="N13:N14" si="22">TEXT(M13,"aaa")</f>
        <v>金</v>
      </c>
      <c r="O13" s="93">
        <f t="shared" ref="O13" si="23">M13+2</f>
        <v>45984</v>
      </c>
      <c r="P13" s="109" t="str">
        <f t="shared" ref="P13:P14" si="24">TEXT(O13,"aaa")</f>
        <v>日</v>
      </c>
      <c r="S13" s="50"/>
      <c r="T13" s="50"/>
      <c r="U13" s="50"/>
      <c r="V13" s="50"/>
      <c r="W13" s="50"/>
    </row>
    <row r="14" spans="1:24" s="11" customFormat="1" ht="54.95" customHeight="1" x14ac:dyDescent="0.3">
      <c r="A14" s="61"/>
      <c r="B14" s="37"/>
      <c r="C14" s="36"/>
      <c r="D14" s="35"/>
      <c r="E14" s="28"/>
      <c r="F14" s="35"/>
      <c r="G14" s="28"/>
      <c r="H14" s="35"/>
      <c r="I14" s="28"/>
      <c r="J14" s="35"/>
      <c r="K14" s="28"/>
      <c r="L14" s="35"/>
      <c r="M14" s="28"/>
      <c r="N14" s="35"/>
      <c r="O14" s="29"/>
      <c r="P14" s="35"/>
      <c r="Q14" s="12"/>
      <c r="S14" s="55"/>
      <c r="T14" s="55"/>
      <c r="U14" s="55"/>
      <c r="V14" s="55"/>
      <c r="W14" s="55"/>
    </row>
    <row r="15" spans="1:24" s="11" customFormat="1" ht="54.95" customHeight="1" x14ac:dyDescent="0.3">
      <c r="A15" s="61"/>
      <c r="B15" s="37"/>
      <c r="C15" s="36"/>
      <c r="D15" s="35"/>
      <c r="E15" s="28"/>
      <c r="F15" s="35"/>
      <c r="G15" s="28"/>
      <c r="H15" s="35"/>
      <c r="I15" s="28"/>
      <c r="J15" s="35"/>
      <c r="K15" s="28"/>
      <c r="L15" s="35"/>
      <c r="M15" s="28"/>
      <c r="N15" s="35"/>
      <c r="O15" s="29"/>
      <c r="P15" s="35"/>
      <c r="Q15" s="12"/>
      <c r="S15" s="58"/>
      <c r="T15" s="58"/>
      <c r="U15" s="58"/>
      <c r="V15" s="58"/>
      <c r="W15" s="58"/>
    </row>
    <row r="16" spans="1:24" s="11" customFormat="1" ht="54.95" customHeight="1" x14ac:dyDescent="0.3">
      <c r="Q16" s="12"/>
      <c r="S16" s="58"/>
      <c r="T16" s="58"/>
      <c r="U16" s="58"/>
      <c r="V16" s="58"/>
      <c r="W16" s="58"/>
    </row>
    <row r="17" spans="1:258" s="11" customFormat="1" ht="54.95" customHeight="1" x14ac:dyDescent="0.3">
      <c r="A17" s="61"/>
      <c r="B17" s="37"/>
      <c r="C17" s="36"/>
      <c r="D17" s="35"/>
      <c r="E17" s="28"/>
      <c r="F17" s="35"/>
      <c r="G17" s="28"/>
      <c r="H17" s="27"/>
      <c r="I17" s="28"/>
      <c r="J17" s="35"/>
      <c r="K17" s="28"/>
      <c r="L17" s="27"/>
      <c r="M17" s="28"/>
      <c r="N17" s="35"/>
      <c r="O17" s="29"/>
      <c r="P17" s="35"/>
      <c r="S17" s="57"/>
      <c r="T17" s="57"/>
      <c r="U17" s="57"/>
      <c r="V17" s="57"/>
      <c r="W17" s="57"/>
    </row>
    <row r="18" spans="1:258" s="11" customFormat="1" ht="45" customHeight="1" x14ac:dyDescent="0.3">
      <c r="A18" s="52" t="s">
        <v>25</v>
      </c>
      <c r="S18" s="19"/>
      <c r="T18" s="19"/>
      <c r="U18" s="19"/>
      <c r="V18" s="19"/>
      <c r="W18" s="19"/>
    </row>
    <row r="19" spans="1:258" s="11" customFormat="1" ht="45" customHeight="1" thickBot="1" x14ac:dyDescent="0.35">
      <c r="S19" s="21"/>
      <c r="T19" s="21"/>
      <c r="U19" s="21"/>
      <c r="V19" s="21"/>
      <c r="W19" s="21"/>
    </row>
    <row r="20" spans="1:258" s="11" customFormat="1" ht="23.25" customHeight="1" x14ac:dyDescent="0.3">
      <c r="A20" s="160" t="s">
        <v>26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2"/>
      <c r="S20" s="19"/>
      <c r="T20" s="19"/>
      <c r="U20" s="19"/>
      <c r="V20" s="19"/>
      <c r="W20" s="19"/>
    </row>
    <row r="21" spans="1:258" s="11" customFormat="1" ht="58.5" customHeight="1" x14ac:dyDescent="0.3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/>
      <c r="S21" s="19"/>
      <c r="T21" s="19"/>
      <c r="U21" s="19"/>
      <c r="V21" s="19"/>
      <c r="W21" s="19"/>
    </row>
    <row r="22" spans="1:258" s="11" customFormat="1" ht="34.5" customHeight="1" thickBot="1" x14ac:dyDescent="0.35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8"/>
      <c r="Q22" s="12"/>
      <c r="R22" s="12"/>
      <c r="S22" s="19"/>
      <c r="T22" s="19"/>
      <c r="U22" s="19"/>
      <c r="V22" s="19"/>
      <c r="W22" s="19"/>
    </row>
    <row r="23" spans="1:258" s="13" customFormat="1" ht="59.25" customHeight="1" x14ac:dyDescent="0.55000000000000004">
      <c r="A23" s="38" t="s">
        <v>23</v>
      </c>
      <c r="B23" s="39"/>
      <c r="C23" s="39"/>
      <c r="D23" s="46"/>
      <c r="E23" s="39"/>
      <c r="F23" s="39"/>
      <c r="G23" s="17"/>
      <c r="H23" s="17"/>
      <c r="I23" s="17"/>
      <c r="J23" s="17"/>
      <c r="K23" s="17"/>
      <c r="L23" s="17"/>
      <c r="M23" s="17"/>
      <c r="N23" s="17"/>
      <c r="O23" s="17"/>
      <c r="P23" s="17"/>
      <c r="U23" s="1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</row>
    <row r="24" spans="1:258" s="4" customFormat="1" ht="38.25" customHeight="1" thickBot="1" x14ac:dyDescent="0.3">
      <c r="A24" s="26" t="s">
        <v>12</v>
      </c>
      <c r="B24" s="169" t="s">
        <v>13</v>
      </c>
      <c r="C24" s="170"/>
      <c r="D24" s="170"/>
      <c r="E24" s="170"/>
      <c r="F24" s="171"/>
      <c r="G24" s="40" t="s">
        <v>17</v>
      </c>
      <c r="H24" s="41"/>
      <c r="I24" s="41"/>
      <c r="J24" s="41"/>
      <c r="K24" s="41"/>
      <c r="L24" s="41"/>
      <c r="M24" s="41"/>
      <c r="N24" s="41"/>
      <c r="O24" s="41"/>
      <c r="P24" s="42"/>
      <c r="U24" s="14"/>
    </row>
    <row r="25" spans="1:258" s="25" customFormat="1" ht="48" customHeight="1" thickTop="1" x14ac:dyDescent="0.25">
      <c r="A25" s="182" t="s">
        <v>53</v>
      </c>
      <c r="B25" s="184" t="s">
        <v>48</v>
      </c>
      <c r="C25" s="185"/>
      <c r="D25" s="185"/>
      <c r="E25" s="185"/>
      <c r="F25" s="186"/>
      <c r="G25" s="141" t="s">
        <v>51</v>
      </c>
      <c r="H25" s="142"/>
      <c r="I25" s="142"/>
      <c r="J25" s="142"/>
      <c r="K25" s="143"/>
      <c r="L25" s="143"/>
      <c r="M25" s="143"/>
      <c r="N25" s="144"/>
      <c r="O25" s="145"/>
      <c r="P25" s="146" t="s">
        <v>52</v>
      </c>
      <c r="Q25" s="139"/>
      <c r="R25" s="140"/>
      <c r="S25" s="140"/>
      <c r="T25" s="139"/>
      <c r="U25" s="139"/>
      <c r="V25" s="139"/>
    </row>
    <row r="26" spans="1:258" s="25" customFormat="1" ht="48" customHeight="1" x14ac:dyDescent="0.25">
      <c r="A26" s="183"/>
      <c r="B26" s="187"/>
      <c r="C26" s="188"/>
      <c r="D26" s="188"/>
      <c r="E26" s="188"/>
      <c r="F26" s="189"/>
      <c r="G26" s="67" t="s">
        <v>50</v>
      </c>
      <c r="H26" s="64"/>
      <c r="I26" s="64"/>
      <c r="J26" s="64"/>
      <c r="K26" s="64"/>
      <c r="L26" s="64"/>
      <c r="M26" s="64"/>
      <c r="N26" s="65"/>
      <c r="O26" s="66"/>
      <c r="P26" s="69" t="s">
        <v>49</v>
      </c>
      <c r="Q26" s="139"/>
      <c r="R26" s="140"/>
      <c r="S26" s="140"/>
      <c r="T26" s="139"/>
      <c r="U26" s="139"/>
      <c r="V26" s="139"/>
    </row>
    <row r="27" spans="1:258" s="25" customFormat="1" ht="48" customHeight="1" x14ac:dyDescent="0.45">
      <c r="A27" s="172" t="s">
        <v>41</v>
      </c>
      <c r="B27" s="175" t="s">
        <v>27</v>
      </c>
      <c r="C27" s="176"/>
      <c r="D27" s="176"/>
      <c r="E27" s="176"/>
      <c r="F27" s="177"/>
      <c r="G27" s="76" t="s">
        <v>28</v>
      </c>
      <c r="H27" s="32"/>
      <c r="I27" s="32"/>
      <c r="J27" s="32"/>
      <c r="K27" s="32"/>
      <c r="L27" s="33"/>
      <c r="N27" s="16"/>
      <c r="O27" s="16"/>
      <c r="P27" s="68" t="s">
        <v>29</v>
      </c>
      <c r="Q27" s="23"/>
      <c r="R27" s="24"/>
      <c r="S27" s="24"/>
      <c r="T27" s="23"/>
      <c r="U27" s="23"/>
      <c r="V27" s="23"/>
    </row>
    <row r="28" spans="1:258" s="25" customFormat="1" ht="48" customHeight="1" x14ac:dyDescent="0.45">
      <c r="A28" s="173"/>
      <c r="B28" s="178"/>
      <c r="C28" s="179"/>
      <c r="D28" s="179"/>
      <c r="E28" s="179"/>
      <c r="F28" s="180"/>
      <c r="G28" s="67" t="s">
        <v>31</v>
      </c>
      <c r="H28" s="30"/>
      <c r="I28" s="30"/>
      <c r="J28" s="30"/>
      <c r="K28" s="30"/>
      <c r="L28" s="31"/>
      <c r="M28" s="44"/>
      <c r="N28" s="15"/>
      <c r="O28" s="15"/>
      <c r="P28" s="69" t="s">
        <v>30</v>
      </c>
      <c r="Q28" s="23"/>
      <c r="R28" s="24"/>
      <c r="S28" s="24"/>
      <c r="T28" s="23"/>
      <c r="U28" s="23"/>
      <c r="V28" s="23"/>
    </row>
    <row r="29" spans="1:258" s="25" customFormat="1" ht="38.25" customHeight="1" x14ac:dyDescent="0.45">
      <c r="A29" s="70"/>
      <c r="B29" s="71"/>
      <c r="C29" s="71"/>
      <c r="D29" s="71"/>
      <c r="E29" s="71"/>
      <c r="F29" s="71"/>
      <c r="G29" s="72"/>
      <c r="H29" s="32"/>
      <c r="I29" s="32"/>
      <c r="J29" s="32"/>
      <c r="K29" s="32"/>
      <c r="L29" s="33"/>
      <c r="M29" s="73"/>
      <c r="N29" s="16"/>
      <c r="O29" s="16"/>
      <c r="P29" s="74"/>
      <c r="Q29" s="63"/>
      <c r="R29" s="62"/>
      <c r="S29" s="62"/>
      <c r="T29" s="63"/>
      <c r="U29" s="63"/>
      <c r="V29" s="63"/>
    </row>
    <row r="30" spans="1:258" s="4" customFormat="1" ht="72.75" customHeight="1" x14ac:dyDescent="0.25">
      <c r="A30" s="1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74" t="s">
        <v>16</v>
      </c>
      <c r="P30" s="174"/>
      <c r="Q30" s="174"/>
      <c r="R30" s="174"/>
      <c r="S30" s="174"/>
      <c r="T30" s="174"/>
      <c r="U30" s="34" t="s">
        <v>20</v>
      </c>
      <c r="V30" s="3"/>
      <c r="W30" s="3"/>
      <c r="X30" s="3"/>
    </row>
    <row r="31" spans="1:258" s="4" customFormat="1" ht="7.5" customHeight="1" x14ac:dyDescent="0.25">
      <c r="V31" s="5"/>
    </row>
    <row r="32" spans="1:258" s="7" customFormat="1" ht="68.25" customHeight="1" x14ac:dyDescent="0.35">
      <c r="A32" s="181"/>
      <c r="B32" s="181"/>
      <c r="C32" s="181"/>
      <c r="D32" s="22"/>
      <c r="F32" s="6"/>
      <c r="I32" s="6"/>
      <c r="J32" s="6"/>
      <c r="K32" s="6"/>
      <c r="L32" s="6"/>
      <c r="O32" s="43" t="s">
        <v>22</v>
      </c>
      <c r="Q32" s="8"/>
      <c r="R32" s="9" t="s">
        <v>1</v>
      </c>
      <c r="S32" s="159">
        <v>45951</v>
      </c>
      <c r="T32" s="159"/>
      <c r="U32" s="20" t="s">
        <v>40</v>
      </c>
    </row>
    <row r="33" spans="1:23" s="7" customFormat="1" ht="45" customHeight="1" x14ac:dyDescent="0.35">
      <c r="A33" s="10" t="s">
        <v>2</v>
      </c>
      <c r="B33" s="22"/>
      <c r="C33" s="22"/>
      <c r="D33" s="22"/>
      <c r="E33" s="6"/>
      <c r="F33" s="6"/>
      <c r="M33" s="8"/>
      <c r="N33" s="9"/>
      <c r="O33" s="159"/>
      <c r="P33" s="159"/>
    </row>
    <row r="34" spans="1:23" s="11" customFormat="1" ht="38.25" customHeight="1" x14ac:dyDescent="0.3">
      <c r="A34" s="195" t="s">
        <v>3</v>
      </c>
      <c r="B34" s="198" t="s">
        <v>4</v>
      </c>
      <c r="C34" s="198" t="s">
        <v>5</v>
      </c>
      <c r="D34" s="198"/>
      <c r="E34" s="198"/>
      <c r="F34" s="198"/>
      <c r="G34" s="198" t="s">
        <v>6</v>
      </c>
      <c r="H34" s="198"/>
      <c r="I34" s="198"/>
      <c r="J34" s="198"/>
      <c r="K34" s="198" t="s">
        <v>7</v>
      </c>
      <c r="L34" s="198"/>
      <c r="M34" s="198"/>
      <c r="N34" s="198"/>
      <c r="O34" s="201" t="s">
        <v>6</v>
      </c>
      <c r="P34" s="202"/>
      <c r="S34" s="190"/>
      <c r="T34" s="190"/>
      <c r="U34" s="23"/>
      <c r="V34" s="190"/>
      <c r="W34" s="190"/>
    </row>
    <row r="35" spans="1:23" s="11" customFormat="1" ht="38.25" customHeight="1" x14ac:dyDescent="0.3">
      <c r="A35" s="196"/>
      <c r="B35" s="199"/>
      <c r="C35" s="192" t="s">
        <v>42</v>
      </c>
      <c r="D35" s="192"/>
      <c r="E35" s="192" t="s">
        <v>43</v>
      </c>
      <c r="F35" s="192"/>
      <c r="G35" s="192" t="s">
        <v>8</v>
      </c>
      <c r="H35" s="192"/>
      <c r="I35" s="192" t="s">
        <v>9</v>
      </c>
      <c r="J35" s="192"/>
      <c r="K35" s="192" t="s">
        <v>8</v>
      </c>
      <c r="L35" s="192"/>
      <c r="M35" s="192" t="s">
        <v>9</v>
      </c>
      <c r="N35" s="192"/>
      <c r="O35" s="193" t="s">
        <v>10</v>
      </c>
      <c r="P35" s="194"/>
      <c r="S35" s="207"/>
      <c r="T35" s="207"/>
      <c r="U35" s="23"/>
      <c r="V35" s="190"/>
      <c r="W35" s="190"/>
    </row>
    <row r="36" spans="1:23" s="11" customFormat="1" ht="38.25" customHeight="1" x14ac:dyDescent="0.3">
      <c r="A36" s="196"/>
      <c r="B36" s="199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3"/>
      <c r="P36" s="194"/>
      <c r="S36" s="190"/>
      <c r="T36" s="190"/>
      <c r="U36" s="23"/>
      <c r="V36" s="190"/>
      <c r="W36" s="190"/>
    </row>
    <row r="37" spans="1:23" s="11" customFormat="1" ht="38.25" customHeight="1" x14ac:dyDescent="0.3">
      <c r="A37" s="196"/>
      <c r="B37" s="199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3"/>
      <c r="P37" s="194"/>
      <c r="S37" s="23"/>
      <c r="T37" s="23"/>
      <c r="U37" s="23"/>
      <c r="V37" s="23"/>
      <c r="W37" s="23"/>
    </row>
    <row r="38" spans="1:23" s="11" customFormat="1" ht="38.25" customHeight="1" x14ac:dyDescent="0.3">
      <c r="A38" s="197"/>
      <c r="B38" s="200"/>
      <c r="C38" s="59"/>
      <c r="D38" s="59"/>
      <c r="E38" s="59"/>
      <c r="F38" s="59"/>
      <c r="G38" s="59"/>
      <c r="H38" s="59"/>
      <c r="I38" s="203"/>
      <c r="J38" s="203"/>
      <c r="K38" s="59"/>
      <c r="L38" s="59"/>
      <c r="M38" s="204" t="s">
        <v>11</v>
      </c>
      <c r="N38" s="204"/>
      <c r="O38" s="205" t="s">
        <v>15</v>
      </c>
      <c r="P38" s="206"/>
      <c r="S38" s="190"/>
      <c r="T38" s="190"/>
      <c r="U38" s="23"/>
      <c r="V38" s="190"/>
      <c r="W38" s="190"/>
    </row>
    <row r="39" spans="1:23" s="11" customFormat="1" ht="51" customHeight="1" x14ac:dyDescent="0.3">
      <c r="A39" s="137" t="s">
        <v>56</v>
      </c>
      <c r="B39" s="80" t="s">
        <v>57</v>
      </c>
      <c r="C39" s="149">
        <f>E39</f>
        <v>45953</v>
      </c>
      <c r="D39" s="133" t="str">
        <f t="shared" ref="D39:D44" si="25">TEXT(C39,"aaa")</f>
        <v>木</v>
      </c>
      <c r="E39" s="81">
        <f>M39-5</f>
        <v>45953</v>
      </c>
      <c r="F39" s="133" t="str">
        <f t="shared" ref="F39:F44" si="26">TEXT(E39,"aaa")</f>
        <v>木</v>
      </c>
      <c r="G39" s="134"/>
      <c r="H39" s="135"/>
      <c r="I39" s="81">
        <f>M39-1</f>
        <v>45957</v>
      </c>
      <c r="J39" s="133" t="str">
        <f t="shared" ref="J39" si="27">TEXT(I39,"aaa")</f>
        <v>月</v>
      </c>
      <c r="K39" s="134"/>
      <c r="L39" s="135"/>
      <c r="M39" s="81">
        <v>45958</v>
      </c>
      <c r="N39" s="133" t="str">
        <f t="shared" ref="N39" si="28">TEXT(M39,"aaa")</f>
        <v>火</v>
      </c>
      <c r="O39" s="83">
        <f>M39+2</f>
        <v>45960</v>
      </c>
      <c r="P39" s="136" t="str">
        <f t="shared" ref="P39:P44" si="29">TEXT(O39,"aaa")</f>
        <v>木</v>
      </c>
      <c r="S39" s="78"/>
      <c r="T39" s="78"/>
      <c r="U39" s="78"/>
      <c r="V39" s="54"/>
      <c r="W39" s="54"/>
    </row>
    <row r="40" spans="1:23" s="11" customFormat="1" ht="51" customHeight="1" x14ac:dyDescent="0.3">
      <c r="A40" s="150" t="s">
        <v>59</v>
      </c>
      <c r="B40" s="84" t="s">
        <v>58</v>
      </c>
      <c r="C40" s="151">
        <f>E40-1</f>
        <v>45957</v>
      </c>
      <c r="D40" s="152" t="str">
        <f t="shared" si="25"/>
        <v>月</v>
      </c>
      <c r="E40" s="85">
        <f>K40-2</f>
        <v>45958</v>
      </c>
      <c r="F40" s="152" t="str">
        <f t="shared" si="26"/>
        <v>火</v>
      </c>
      <c r="G40" s="85">
        <f>K40</f>
        <v>45960</v>
      </c>
      <c r="H40" s="152" t="str">
        <f t="shared" ref="H40" si="30">TEXT(G40,"aaa")</f>
        <v>木</v>
      </c>
      <c r="I40" s="153"/>
      <c r="J40" s="154"/>
      <c r="K40" s="85">
        <v>45960</v>
      </c>
      <c r="L40" s="152" t="str">
        <f t="shared" ref="L40" si="31">TEXT(K40,"aaa")</f>
        <v>木</v>
      </c>
      <c r="M40" s="153"/>
      <c r="N40" s="158"/>
      <c r="O40" s="86">
        <f>K40+3</f>
        <v>45963</v>
      </c>
      <c r="P40" s="155" t="str">
        <f t="shared" si="29"/>
        <v>日</v>
      </c>
      <c r="S40" s="53"/>
      <c r="T40" s="53"/>
      <c r="U40" s="53"/>
      <c r="V40" s="95"/>
      <c r="W40" s="95"/>
    </row>
    <row r="41" spans="1:23" s="11" customFormat="1" ht="51" customHeight="1" x14ac:dyDescent="0.3">
      <c r="A41" s="222" t="s">
        <v>63</v>
      </c>
      <c r="B41" s="223"/>
      <c r="C41" s="224"/>
      <c r="D41" s="225"/>
      <c r="E41" s="226"/>
      <c r="F41" s="225"/>
      <c r="G41" s="226"/>
      <c r="H41" s="225"/>
      <c r="I41" s="226"/>
      <c r="J41" s="225"/>
      <c r="K41" s="226"/>
      <c r="L41" s="225"/>
      <c r="M41" s="226"/>
      <c r="N41" s="225"/>
      <c r="O41" s="227"/>
      <c r="P41" s="228"/>
      <c r="S41" s="128"/>
      <c r="T41" s="128"/>
      <c r="U41" s="128"/>
      <c r="V41" s="128"/>
      <c r="W41" s="128"/>
    </row>
    <row r="42" spans="1:23" s="11" customFormat="1" ht="51" customHeight="1" x14ac:dyDescent="0.3">
      <c r="A42" s="150" t="s">
        <v>66</v>
      </c>
      <c r="B42" s="84" t="s">
        <v>64</v>
      </c>
      <c r="C42" s="156">
        <v>45961</v>
      </c>
      <c r="D42" s="157" t="str">
        <f t="shared" si="25"/>
        <v>金</v>
      </c>
      <c r="E42" s="85">
        <f>K42-2</f>
        <v>45965</v>
      </c>
      <c r="F42" s="152" t="str">
        <f t="shared" si="26"/>
        <v>火</v>
      </c>
      <c r="G42" s="85">
        <f>K42</f>
        <v>45967</v>
      </c>
      <c r="H42" s="152" t="str">
        <f t="shared" ref="H42" si="32">TEXT(G42,"aaa")</f>
        <v>木</v>
      </c>
      <c r="I42" s="153"/>
      <c r="J42" s="154"/>
      <c r="K42" s="85">
        <v>45967</v>
      </c>
      <c r="L42" s="152" t="str">
        <f t="shared" ref="L42" si="33">TEXT(K42,"aaa")</f>
        <v>木</v>
      </c>
      <c r="M42" s="153"/>
      <c r="N42" s="158"/>
      <c r="O42" s="86">
        <f>K42+3</f>
        <v>45970</v>
      </c>
      <c r="P42" s="155" t="str">
        <f t="shared" si="29"/>
        <v>日</v>
      </c>
      <c r="S42" s="131"/>
      <c r="T42" s="131"/>
      <c r="U42" s="131"/>
      <c r="V42" s="131"/>
      <c r="W42" s="131"/>
    </row>
    <row r="43" spans="1:23" s="11" customFormat="1" ht="51" customHeight="1" x14ac:dyDescent="0.3">
      <c r="A43" s="150" t="s">
        <v>56</v>
      </c>
      <c r="B43" s="84" t="s">
        <v>64</v>
      </c>
      <c r="C43" s="151">
        <f>E43</f>
        <v>45967</v>
      </c>
      <c r="D43" s="152" t="str">
        <f t="shared" si="25"/>
        <v>木</v>
      </c>
      <c r="E43" s="85">
        <f>M43-5</f>
        <v>45967</v>
      </c>
      <c r="F43" s="152" t="str">
        <f t="shared" si="26"/>
        <v>木</v>
      </c>
      <c r="G43" s="153"/>
      <c r="H43" s="154"/>
      <c r="I43" s="85">
        <f>M43-1</f>
        <v>45971</v>
      </c>
      <c r="J43" s="152" t="str">
        <f t="shared" ref="J43" si="34">TEXT(I43,"aaa")</f>
        <v>月</v>
      </c>
      <c r="K43" s="153"/>
      <c r="L43" s="154"/>
      <c r="M43" s="85">
        <v>45972</v>
      </c>
      <c r="N43" s="152" t="str">
        <f t="shared" ref="N43" si="35">TEXT(M43,"aaa")</f>
        <v>火</v>
      </c>
      <c r="O43" s="86">
        <f>M43+2</f>
        <v>45974</v>
      </c>
      <c r="P43" s="155" t="str">
        <f t="shared" si="29"/>
        <v>木</v>
      </c>
      <c r="S43" s="60"/>
      <c r="T43" s="60"/>
      <c r="U43" s="60"/>
      <c r="V43" s="51"/>
      <c r="W43" s="51"/>
    </row>
    <row r="44" spans="1:23" s="11" customFormat="1" ht="51" customHeight="1" x14ac:dyDescent="0.3">
      <c r="A44" s="150" t="s">
        <v>59</v>
      </c>
      <c r="B44" s="84" t="s">
        <v>65</v>
      </c>
      <c r="C44" s="151">
        <f>E44-1</f>
        <v>45971</v>
      </c>
      <c r="D44" s="152" t="str">
        <f t="shared" si="25"/>
        <v>月</v>
      </c>
      <c r="E44" s="85">
        <f>K44-2</f>
        <v>45972</v>
      </c>
      <c r="F44" s="152" t="str">
        <f t="shared" si="26"/>
        <v>火</v>
      </c>
      <c r="G44" s="85">
        <f>K44</f>
        <v>45974</v>
      </c>
      <c r="H44" s="152" t="str">
        <f t="shared" ref="H44" si="36">TEXT(G44,"aaa")</f>
        <v>木</v>
      </c>
      <c r="I44" s="153"/>
      <c r="J44" s="154"/>
      <c r="K44" s="85">
        <v>45974</v>
      </c>
      <c r="L44" s="152" t="str">
        <f t="shared" ref="L44" si="37">TEXT(K44,"aaa")</f>
        <v>木</v>
      </c>
      <c r="M44" s="153"/>
      <c r="N44" s="158"/>
      <c r="O44" s="86">
        <f>K44+3</f>
        <v>45977</v>
      </c>
      <c r="P44" s="155" t="str">
        <f t="shared" si="29"/>
        <v>日</v>
      </c>
      <c r="S44" s="126"/>
      <c r="T44" s="126"/>
      <c r="U44" s="126"/>
      <c r="V44" s="126"/>
      <c r="W44" s="126"/>
    </row>
    <row r="45" spans="1:23" s="11" customFormat="1" ht="51" customHeight="1" x14ac:dyDescent="0.3">
      <c r="A45" s="138" t="s">
        <v>60</v>
      </c>
      <c r="B45" s="88" t="s">
        <v>65</v>
      </c>
      <c r="C45" s="147">
        <f>E45</f>
        <v>45974</v>
      </c>
      <c r="D45" s="89" t="str">
        <f t="shared" ref="D45" si="38">TEXT(C45,"aaa")</f>
        <v>木</v>
      </c>
      <c r="E45" s="90">
        <f>M45-5</f>
        <v>45974</v>
      </c>
      <c r="F45" s="89" t="str">
        <f t="shared" ref="F45" si="39">TEXT(E45,"aaa")</f>
        <v>木</v>
      </c>
      <c r="G45" s="91"/>
      <c r="H45" s="92"/>
      <c r="I45" s="90">
        <f>M45-1</f>
        <v>45978</v>
      </c>
      <c r="J45" s="89" t="str">
        <f t="shared" ref="J45" si="40">TEXT(I45,"aaa")</f>
        <v>月</v>
      </c>
      <c r="K45" s="91"/>
      <c r="L45" s="92"/>
      <c r="M45" s="90">
        <v>45979</v>
      </c>
      <c r="N45" s="89" t="str">
        <f t="shared" ref="N45" si="41">TEXT(M45,"aaa")</f>
        <v>火</v>
      </c>
      <c r="O45" s="93">
        <f>M45+2</f>
        <v>45981</v>
      </c>
      <c r="P45" s="94" t="str">
        <f t="shared" ref="P45" si="42">TEXT(O45,"aaa")</f>
        <v>木</v>
      </c>
      <c r="S45" s="53"/>
      <c r="T45" s="53"/>
      <c r="U45" s="53"/>
      <c r="V45" s="77"/>
      <c r="W45" s="77"/>
    </row>
    <row r="46" spans="1:23" s="11" customFormat="1" ht="51" customHeight="1" x14ac:dyDescent="0.3">
      <c r="S46" s="130"/>
      <c r="T46" s="130"/>
      <c r="U46" s="130"/>
      <c r="V46" s="130"/>
      <c r="W46" s="130"/>
    </row>
    <row r="47" spans="1:23" s="11" customFormat="1" ht="51" customHeight="1" x14ac:dyDescent="0.3">
      <c r="S47" s="130"/>
      <c r="T47" s="130"/>
      <c r="U47" s="130"/>
      <c r="V47" s="130"/>
      <c r="W47" s="130"/>
    </row>
    <row r="48" spans="1:23" s="11" customFormat="1" ht="51" customHeight="1" x14ac:dyDescent="0.55000000000000004">
      <c r="A48" s="38" t="s">
        <v>24</v>
      </c>
      <c r="S48" s="129"/>
      <c r="T48" s="129"/>
      <c r="U48" s="129"/>
      <c r="V48" s="129"/>
      <c r="W48" s="129"/>
    </row>
    <row r="49" spans="1:23" s="11" customFormat="1" ht="51" customHeight="1" x14ac:dyDescent="0.3">
      <c r="S49" s="48"/>
      <c r="T49" s="48"/>
      <c r="U49" s="48"/>
      <c r="V49" s="110"/>
      <c r="W49" s="110"/>
    </row>
    <row r="50" spans="1:23" s="11" customFormat="1" ht="51" customHeight="1" thickBot="1" x14ac:dyDescent="0.35">
      <c r="A50" s="49" t="s">
        <v>12</v>
      </c>
      <c r="B50" s="169" t="s">
        <v>13</v>
      </c>
      <c r="C50" s="170"/>
      <c r="D50" s="170"/>
      <c r="E50" s="170"/>
      <c r="F50" s="171"/>
      <c r="G50" s="169" t="s">
        <v>14</v>
      </c>
      <c r="H50" s="170"/>
      <c r="I50" s="170"/>
      <c r="J50" s="170"/>
      <c r="K50" s="170"/>
      <c r="L50" s="170"/>
      <c r="M50" s="170"/>
      <c r="N50" s="170"/>
      <c r="O50" s="170"/>
      <c r="P50" s="171"/>
      <c r="Q50" s="12"/>
      <c r="R50" s="12"/>
      <c r="S50" s="23"/>
      <c r="T50" s="23"/>
      <c r="U50" s="23"/>
      <c r="V50" s="79"/>
      <c r="W50" s="79"/>
    </row>
    <row r="51" spans="1:23" s="11" customFormat="1" ht="51" customHeight="1" thickTop="1" x14ac:dyDescent="0.45">
      <c r="A51" s="218" t="s">
        <v>46</v>
      </c>
      <c r="B51" s="219" t="s">
        <v>32</v>
      </c>
      <c r="C51" s="220"/>
      <c r="D51" s="220"/>
      <c r="E51" s="220"/>
      <c r="F51" s="221"/>
      <c r="G51" s="111" t="s">
        <v>33</v>
      </c>
      <c r="H51" s="112"/>
      <c r="I51" s="113"/>
      <c r="J51" s="114"/>
      <c r="K51" s="114"/>
      <c r="L51" s="114"/>
      <c r="M51" s="112"/>
      <c r="N51" s="112"/>
      <c r="O51" s="216" t="s">
        <v>35</v>
      </c>
      <c r="P51" s="217"/>
      <c r="Q51" s="4"/>
      <c r="R51" s="4"/>
      <c r="S51" s="4"/>
      <c r="T51" s="4"/>
      <c r="U51" s="4"/>
      <c r="V51" s="53"/>
      <c r="W51" s="53"/>
    </row>
    <row r="52" spans="1:23" s="11" customFormat="1" ht="51" customHeight="1" thickBot="1" x14ac:dyDescent="0.5">
      <c r="A52" s="209"/>
      <c r="B52" s="213"/>
      <c r="C52" s="214"/>
      <c r="D52" s="214"/>
      <c r="E52" s="214"/>
      <c r="F52" s="215"/>
      <c r="G52" s="115" t="s">
        <v>34</v>
      </c>
      <c r="H52" s="116"/>
      <c r="I52" s="117"/>
      <c r="J52" s="118"/>
      <c r="K52" s="118"/>
      <c r="L52" s="118"/>
      <c r="M52" s="116"/>
      <c r="N52" s="116"/>
      <c r="O52" s="116"/>
      <c r="P52" s="119"/>
      <c r="Q52" s="23"/>
      <c r="R52" s="207"/>
      <c r="S52" s="207"/>
      <c r="T52" s="23"/>
      <c r="U52" s="125"/>
      <c r="V52" s="60"/>
      <c r="W52" s="60"/>
    </row>
    <row r="53" spans="1:23" s="11" customFormat="1" ht="51.75" customHeight="1" thickTop="1" x14ac:dyDescent="0.45">
      <c r="A53" s="208" t="s">
        <v>45</v>
      </c>
      <c r="B53" s="210" t="s">
        <v>36</v>
      </c>
      <c r="C53" s="211"/>
      <c r="D53" s="211"/>
      <c r="E53" s="211"/>
      <c r="F53" s="212"/>
      <c r="G53" s="120" t="s">
        <v>37</v>
      </c>
      <c r="H53" s="121"/>
      <c r="I53" s="121"/>
      <c r="J53" s="121"/>
      <c r="K53" s="121"/>
      <c r="L53" s="121"/>
      <c r="M53" s="121"/>
      <c r="N53" s="122"/>
      <c r="O53" s="216" t="s">
        <v>39</v>
      </c>
      <c r="P53" s="217"/>
      <c r="Q53" s="14"/>
      <c r="R53" s="14"/>
      <c r="S53" s="14"/>
      <c r="T53" s="14"/>
      <c r="U53" s="14"/>
      <c r="V53" s="53"/>
      <c r="W53" s="53"/>
    </row>
    <row r="54" spans="1:23" s="11" customFormat="1" ht="51.75" customHeight="1" x14ac:dyDescent="0.25">
      <c r="A54" s="209"/>
      <c r="B54" s="213"/>
      <c r="C54" s="214"/>
      <c r="D54" s="214"/>
      <c r="E54" s="214"/>
      <c r="F54" s="215"/>
      <c r="G54" s="118" t="s">
        <v>38</v>
      </c>
      <c r="H54" s="123"/>
      <c r="I54" s="123"/>
      <c r="J54" s="123"/>
      <c r="K54" s="123"/>
      <c r="L54" s="123"/>
      <c r="M54" s="123"/>
      <c r="N54" s="123"/>
      <c r="O54" s="123"/>
      <c r="P54" s="124"/>
      <c r="Q54" s="14"/>
      <c r="R54" s="14"/>
      <c r="S54" s="14"/>
      <c r="T54" s="14"/>
      <c r="U54" s="14"/>
      <c r="V54" s="48"/>
      <c r="W54" s="48"/>
    </row>
    <row r="55" spans="1:23" s="12" customFormat="1" ht="54" customHeight="1" x14ac:dyDescent="0.25">
      <c r="Q55" s="14"/>
      <c r="R55" s="14"/>
      <c r="S55" s="14"/>
      <c r="T55" s="14"/>
      <c r="U55" s="14"/>
      <c r="V55" s="47"/>
      <c r="W55" s="47"/>
    </row>
    <row r="56" spans="1:23" s="11" customFormat="1" ht="63.75" customHeight="1" x14ac:dyDescent="0.25">
      <c r="Q56" s="14"/>
      <c r="R56" s="14"/>
      <c r="S56" s="14"/>
      <c r="T56" s="14"/>
      <c r="U56" s="14"/>
      <c r="V56" s="45"/>
      <c r="W56" s="45"/>
    </row>
    <row r="57" spans="1:23" s="11" customFormat="1" ht="63.75" customHeight="1" x14ac:dyDescent="0.25">
      <c r="Q57" s="14"/>
      <c r="R57" s="14"/>
      <c r="S57" s="14"/>
      <c r="T57" s="14"/>
      <c r="U57" s="14"/>
      <c r="V57" s="45"/>
      <c r="W57" s="45"/>
    </row>
    <row r="58" spans="1:23" s="11" customFormat="1" ht="63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14"/>
      <c r="R58" s="14"/>
      <c r="S58" s="14"/>
      <c r="T58" s="14"/>
      <c r="U58" s="14"/>
      <c r="V58" s="23"/>
      <c r="W58" s="23"/>
    </row>
    <row r="59" spans="1:23" s="11" customFormat="1" ht="63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4"/>
      <c r="R59" s="14"/>
      <c r="S59" s="14"/>
      <c r="T59" s="14"/>
      <c r="U59" s="14"/>
      <c r="V59" s="75"/>
      <c r="W59" s="75"/>
    </row>
    <row r="60" spans="1:23" s="11" customFormat="1" ht="40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23"/>
      <c r="W60" s="23"/>
    </row>
    <row r="61" spans="1:23" s="4" customFormat="1" ht="38.2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3" s="4" customFormat="1" ht="38.2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25"/>
    </row>
    <row r="63" spans="1:23" ht="49.5" customHeight="1" x14ac:dyDescent="0.25"/>
    <row r="64" spans="1:23" ht="49.5" customHeight="1" x14ac:dyDescent="0.25"/>
    <row r="65" ht="49.5" customHeight="1" x14ac:dyDescent="0.25"/>
    <row r="66" ht="49.5" customHeight="1" x14ac:dyDescent="0.25"/>
  </sheetData>
  <mergeCells count="72">
    <mergeCell ref="G35:H37"/>
    <mergeCell ref="I35:J37"/>
    <mergeCell ref="A34:A38"/>
    <mergeCell ref="B34:B38"/>
    <mergeCell ref="C34:F34"/>
    <mergeCell ref="K34:N34"/>
    <mergeCell ref="O34:P34"/>
    <mergeCell ref="A51:A52"/>
    <mergeCell ref="B51:F52"/>
    <mergeCell ref="R52:S52"/>
    <mergeCell ref="K35:L37"/>
    <mergeCell ref="B50:F50"/>
    <mergeCell ref="G50:P50"/>
    <mergeCell ref="I38:J38"/>
    <mergeCell ref="M38:N38"/>
    <mergeCell ref="O38:P38"/>
    <mergeCell ref="M35:N37"/>
    <mergeCell ref="O35:P37"/>
    <mergeCell ref="C35:D37"/>
    <mergeCell ref="G34:J34"/>
    <mergeCell ref="E35:F37"/>
    <mergeCell ref="A53:A54"/>
    <mergeCell ref="B53:F54"/>
    <mergeCell ref="O51:P51"/>
    <mergeCell ref="O53:P53"/>
    <mergeCell ref="V38:W38"/>
    <mergeCell ref="S38:T38"/>
    <mergeCell ref="V34:W34"/>
    <mergeCell ref="S35:T35"/>
    <mergeCell ref="V35:W35"/>
    <mergeCell ref="S36:T36"/>
    <mergeCell ref="V36:W36"/>
    <mergeCell ref="S34:T34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S32:T32"/>
    <mergeCell ref="O33:P33"/>
    <mergeCell ref="A20:P22"/>
    <mergeCell ref="B24:F24"/>
    <mergeCell ref="A27:A28"/>
    <mergeCell ref="O30:T30"/>
    <mergeCell ref="B27:F28"/>
    <mergeCell ref="A32:C32"/>
    <mergeCell ref="A25:A26"/>
    <mergeCell ref="B25:F26"/>
  </mergeCells>
  <phoneticPr fontId="4"/>
  <pageMargins left="1.1023622047244095" right="0.51181102362204722" top="0.55118110236220474" bottom="0.55118110236220474" header="0.31496062992125984" footer="0.31496062992125984"/>
  <pageSetup paperSize="9" scale="32" fitToHeight="0" orientation="landscape" r:id="rId1"/>
  <rowBreaks count="1" manualBreakCount="1">
    <brk id="2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2025-08-21T00:11:49Z</cp:lastPrinted>
  <dcterms:created xsi:type="dcterms:W3CDTF">2016-08-19T02:18:39Z</dcterms:created>
  <dcterms:modified xsi:type="dcterms:W3CDTF">2025-10-21T07:30:37Z</dcterms:modified>
</cp:coreProperties>
</file>