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9" i="1" l="1"/>
  <c r="P29" i="1" s="1"/>
  <c r="N29" i="1"/>
  <c r="L29" i="1"/>
  <c r="I29" i="1"/>
  <c r="J29" i="1" s="1"/>
  <c r="G29" i="1"/>
  <c r="H29" i="1" s="1"/>
  <c r="F29" i="1"/>
  <c r="O28" i="1"/>
  <c r="P28" i="1" s="1"/>
  <c r="N28" i="1"/>
  <c r="L28" i="1"/>
  <c r="I28" i="1"/>
  <c r="J28" i="1" s="1"/>
  <c r="G28" i="1"/>
  <c r="H28" i="1" s="1"/>
  <c r="C28" i="1"/>
  <c r="E28" i="1" s="1"/>
  <c r="F28" i="1" s="1"/>
  <c r="O25" i="1"/>
  <c r="P25" i="1" s="1"/>
  <c r="N25" i="1"/>
  <c r="L25" i="1"/>
  <c r="J25" i="1"/>
  <c r="I25" i="1"/>
  <c r="G25" i="1"/>
  <c r="H25" i="1" s="1"/>
  <c r="C25" i="1"/>
  <c r="E25" i="1" s="1"/>
  <c r="F25" i="1" s="1"/>
  <c r="O24" i="1"/>
  <c r="P24" i="1" s="1"/>
  <c r="N24" i="1"/>
  <c r="L24" i="1"/>
  <c r="J24" i="1"/>
  <c r="I24" i="1"/>
  <c r="G24" i="1"/>
  <c r="H24" i="1" s="1"/>
  <c r="C24" i="1"/>
  <c r="E24" i="1" s="1"/>
  <c r="F24" i="1" s="1"/>
  <c r="O23" i="1"/>
  <c r="P23" i="1" s="1"/>
  <c r="N23" i="1"/>
  <c r="L23" i="1"/>
  <c r="J23" i="1"/>
  <c r="I23" i="1"/>
  <c r="G23" i="1"/>
  <c r="H23" i="1" s="1"/>
  <c r="F23" i="1"/>
  <c r="D23" i="1"/>
  <c r="O12" i="1"/>
  <c r="P12" i="1" s="1"/>
  <c r="N12" i="1"/>
  <c r="K12" i="1"/>
  <c r="L12" i="1" s="1"/>
  <c r="I12" i="1"/>
  <c r="J12" i="1" s="1"/>
  <c r="G12" i="1"/>
  <c r="H12" i="1" s="1"/>
  <c r="E12" i="1"/>
  <c r="F12" i="1" s="1"/>
  <c r="D12" i="1"/>
  <c r="C12" i="1"/>
  <c r="O11" i="1"/>
  <c r="P11" i="1" s="1"/>
  <c r="N11" i="1"/>
  <c r="K11" i="1"/>
  <c r="L11" i="1" s="1"/>
  <c r="I11" i="1"/>
  <c r="J11" i="1" s="1"/>
  <c r="G11" i="1"/>
  <c r="H11" i="1" s="1"/>
  <c r="E11" i="1"/>
  <c r="F11" i="1" s="1"/>
  <c r="C11" i="1"/>
  <c r="D11" i="1" s="1"/>
  <c r="O10" i="1"/>
  <c r="P10" i="1" s="1"/>
  <c r="N10" i="1"/>
  <c r="K10" i="1"/>
  <c r="L10" i="1" s="1"/>
  <c r="I10" i="1"/>
  <c r="J10" i="1" s="1"/>
  <c r="G10" i="1"/>
  <c r="H10" i="1" s="1"/>
  <c r="C10" i="1"/>
  <c r="E10" i="1" s="1"/>
  <c r="F10" i="1" s="1"/>
  <c r="O9" i="1"/>
  <c r="P9" i="1" s="1"/>
  <c r="N9" i="1"/>
  <c r="K9" i="1"/>
  <c r="L9" i="1" s="1"/>
  <c r="I9" i="1"/>
  <c r="J9" i="1" s="1"/>
  <c r="G9" i="1"/>
  <c r="H9" i="1" s="1"/>
  <c r="C9" i="1"/>
  <c r="E9" i="1" s="1"/>
  <c r="F9" i="1" s="1"/>
  <c r="D28" i="1" l="1"/>
  <c r="D29" i="1"/>
  <c r="D24" i="1"/>
  <c r="D25" i="1"/>
  <c r="D9" i="1"/>
  <c r="D10" i="1"/>
  <c r="O27" i="1"/>
  <c r="P27" i="1" s="1"/>
  <c r="N27" i="1"/>
  <c r="L27" i="1"/>
  <c r="I27" i="1"/>
  <c r="J27" i="1" s="1"/>
  <c r="G27" i="1"/>
  <c r="H27" i="1" s="1"/>
  <c r="C27" i="1"/>
  <c r="E27" i="1" s="1"/>
  <c r="F27" i="1" s="1"/>
  <c r="O26" i="1"/>
  <c r="P26" i="1" s="1"/>
  <c r="N26" i="1"/>
  <c r="L26" i="1"/>
  <c r="I26" i="1"/>
  <c r="J26" i="1" s="1"/>
  <c r="G26" i="1"/>
  <c r="H26" i="1" s="1"/>
  <c r="F26" i="1"/>
  <c r="O15" i="1"/>
  <c r="P15" i="1" s="1"/>
  <c r="N15" i="1"/>
  <c r="K15" i="1"/>
  <c r="L15" i="1" s="1"/>
  <c r="I15" i="1"/>
  <c r="J15" i="1" s="1"/>
  <c r="G15" i="1"/>
  <c r="H15" i="1" s="1"/>
  <c r="C15" i="1"/>
  <c r="E15" i="1" s="1"/>
  <c r="F15" i="1" s="1"/>
  <c r="O14" i="1"/>
  <c r="P14" i="1" s="1"/>
  <c r="N14" i="1"/>
  <c r="K14" i="1"/>
  <c r="L14" i="1" s="1"/>
  <c r="I14" i="1"/>
  <c r="J14" i="1" s="1"/>
  <c r="C14" i="1"/>
  <c r="D14" i="1" s="1"/>
  <c r="O13" i="1"/>
  <c r="P13" i="1" s="1"/>
  <c r="N13" i="1"/>
  <c r="K13" i="1"/>
  <c r="L13" i="1" s="1"/>
  <c r="I13" i="1"/>
  <c r="J13" i="1" s="1"/>
  <c r="C13" i="1"/>
  <c r="D13" i="1" s="1"/>
  <c r="G14" i="1" l="1"/>
  <c r="H14" i="1" s="1"/>
  <c r="E13" i="1"/>
  <c r="F13" i="1" s="1"/>
  <c r="D15" i="1"/>
  <c r="E14" i="1"/>
  <c r="F14" i="1" s="1"/>
  <c r="D26" i="1"/>
  <c r="D27" i="1"/>
  <c r="G13" i="1"/>
  <c r="H13" i="1" s="1"/>
</calcChain>
</file>

<file path=xl/sharedStrings.xml><?xml version="1.0" encoding="utf-8"?>
<sst xmlns="http://schemas.openxmlformats.org/spreadsheetml/2006/main" count="86" uniqueCount="55">
  <si>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</si>
  <si>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</si>
  <si>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</si>
  <si>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</si>
  <si>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</si>
  <si>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</si>
  <si>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</si>
  <si>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</si>
  <si>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</si>
  <si>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</si>
  <si>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</si>
  <si>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</si>
  <si>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</si>
  <si>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</si>
  <si>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</si>
  <si>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</si>
  <si>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</si>
  <si>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</si>
  <si>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</si>
  <si>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</si>
  <si>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</si>
  <si>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</si>
  <si>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</si>
  <si>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</si>
  <si>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</si>
  <si>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</si>
  <si>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</si>
  <si>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</si>
  <si>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</si>
  <si>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</si>
  <si>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</si>
  <si>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</si>
  <si>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</si>
  <si>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</si>
  <si>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DONGJIN VENUS</t>
  </si>
  <si>
    <t>-</t>
    <phoneticPr fontId="3"/>
  </si>
  <si>
    <t>★PANCON VICTORY</t>
    <phoneticPr fontId="3"/>
  </si>
  <si>
    <t>0301N</t>
    <phoneticPr fontId="23"/>
  </si>
  <si>
    <t>PANCON VICTORY</t>
    <phoneticPr fontId="3"/>
  </si>
  <si>
    <t>2539W</t>
    <phoneticPr fontId="3"/>
  </si>
  <si>
    <t>2540W</t>
    <phoneticPr fontId="3"/>
  </si>
  <si>
    <t>2541W</t>
    <phoneticPr fontId="3"/>
  </si>
  <si>
    <t>HEUNG-A AKITA</t>
  </si>
  <si>
    <t>2533N</t>
    <phoneticPr fontId="23"/>
  </si>
  <si>
    <t>0302N</t>
    <phoneticPr fontId="23"/>
  </si>
  <si>
    <t>2534N</t>
    <phoneticPr fontId="23"/>
  </si>
  <si>
    <t>0303N</t>
    <phoneticPr fontId="23"/>
  </si>
  <si>
    <t>2535N</t>
    <phoneticPr fontId="23"/>
  </si>
  <si>
    <t>0304N</t>
    <phoneticPr fontId="23"/>
  </si>
  <si>
    <t>PANCON SUCCESS</t>
    <phoneticPr fontId="3"/>
  </si>
  <si>
    <t>2542W</t>
    <phoneticPr fontId="3"/>
  </si>
  <si>
    <t>2543W</t>
    <phoneticPr fontId="3"/>
  </si>
  <si>
    <t>2544W</t>
    <phoneticPr fontId="3"/>
  </si>
  <si>
    <t>2545W</t>
    <phoneticPr fontId="3"/>
  </si>
  <si>
    <t>★PANCON SUCCESS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</si>
</sst>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  <numFmt numFmtId="205" formatCode="mm\-dd"/>
  </numFmts>
  <fonts count="16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name val="Calibri"/>
      <family val="2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50" xfId="1" applyFont="1" applyFill="1" applyBorder="1" applyAlignment="1">
      <alignment vertical="center"/>
    </xf>
    <xf numFmtId="0" fontId="20" fillId="0" borderId="40" xfId="1" applyFont="1" applyFill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179" fontId="20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42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vertical="center"/>
    </xf>
    <xf numFmtId="0" fontId="20" fillId="0" borderId="40" xfId="0" applyFont="1" applyBorder="1">
      <alignment vertical="center"/>
    </xf>
    <xf numFmtId="179" fontId="25" fillId="0" borderId="39" xfId="1" applyNumberFormat="1" applyFont="1" applyFill="1" applyBorder="1" applyAlignment="1">
      <alignment horizontal="center" vertical="center"/>
    </xf>
    <xf numFmtId="0" fontId="25" fillId="0" borderId="39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179" fontId="20" fillId="0" borderId="0" xfId="1" applyNumberFormat="1" applyFont="1" applyFill="1" applyBorder="1" applyAlignment="1" applyProtection="1">
      <alignment horizontal="center" vertical="center"/>
      <protection locked="0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  <xf numFmtId="177" fontId="13" fillId="3" borderId="5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vertical="center"/>
    </xf>
    <xf numFmtId="179" fontId="25" fillId="0" borderId="51" xfId="1" applyNumberFormat="1" applyFont="1" applyFill="1" applyBorder="1" applyAlignment="1">
      <alignment horizontal="center" vertical="center"/>
    </xf>
    <xf numFmtId="0" fontId="25" fillId="0" borderId="51" xfId="1" applyFont="1" applyFill="1" applyBorder="1" applyAlignment="1">
      <alignment horizontal="center" vertical="center"/>
    </xf>
    <xf numFmtId="179" fontId="25" fillId="0" borderId="41" xfId="1" applyNumberFormat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29</xdr:row>
      <xdr:rowOff>285750</xdr:rowOff>
    </xdr:from>
    <xdr:to>
      <xdr:col>12</xdr:col>
      <xdr:colOff>1119188</xdr:colOff>
      <xdr:row>33</xdr:row>
      <xdr:rowOff>323165</xdr:rowOff>
    </xdr:to>
    <xdr:grpSp>
      <xdr:nvGrpSpPr>
        <xdr:cNvPr id="8" name="グループ化 7"/>
        <xdr:cNvGrpSpPr/>
      </xdr:nvGrpSpPr>
      <xdr:grpSpPr>
        <a:xfrm>
          <a:off x="8072438" y="15621000"/>
          <a:ext cx="9667875" cy="2561540"/>
          <a:chOff x="8072437" y="14192250"/>
          <a:chExt cx="9667875" cy="3264710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663361" y="14773577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zoomScale="40" zoomScaleNormal="40" zoomScaleSheetLayoutView="40" zoomScalePageLayoutView="25" workbookViewId="0">
      <selection activeCell="N32" sqref="N32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0" t="s">
        <v>18</v>
      </c>
      <c r="P1" s="80"/>
      <c r="Q1" s="80"/>
      <c r="R1" s="80"/>
      <c r="S1" s="80"/>
      <c r="T1" s="80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81"/>
      <c r="J3" s="81"/>
      <c r="M3" s="8"/>
      <c r="N3" s="9"/>
      <c r="O3" s="81"/>
      <c r="P3" s="81"/>
      <c r="Q3" s="11"/>
      <c r="R3" s="9" t="s">
        <v>2</v>
      </c>
      <c r="S3" s="81">
        <v>45936</v>
      </c>
      <c r="T3" s="81"/>
      <c r="U3" s="20" t="s">
        <v>19</v>
      </c>
      <c r="V3" s="11"/>
    </row>
    <row r="4" spans="1:22" s="13" customFormat="1" ht="37.5" customHeight="1">
      <c r="A4" s="73" t="s">
        <v>10</v>
      </c>
      <c r="B4" s="76" t="s">
        <v>3</v>
      </c>
      <c r="C4" s="76" t="s">
        <v>4</v>
      </c>
      <c r="D4" s="76"/>
      <c r="E4" s="76"/>
      <c r="F4" s="76"/>
      <c r="G4" s="76" t="s">
        <v>11</v>
      </c>
      <c r="H4" s="76"/>
      <c r="I4" s="76"/>
      <c r="J4" s="76"/>
      <c r="K4" s="76" t="s">
        <v>5</v>
      </c>
      <c r="L4" s="76"/>
      <c r="M4" s="76"/>
      <c r="N4" s="76"/>
      <c r="O4" s="68" t="s">
        <v>6</v>
      </c>
      <c r="P4" s="69"/>
      <c r="Q4" s="12"/>
      <c r="R4" s="12"/>
      <c r="S4" s="12"/>
      <c r="T4" s="12"/>
    </row>
    <row r="5" spans="1:22" s="13" customFormat="1" ht="26.25" customHeight="1">
      <c r="A5" s="74"/>
      <c r="B5" s="77"/>
      <c r="C5" s="70" t="s">
        <v>12</v>
      </c>
      <c r="D5" s="70"/>
      <c r="E5" s="70" t="s">
        <v>13</v>
      </c>
      <c r="F5" s="70"/>
      <c r="G5" s="70" t="s">
        <v>25</v>
      </c>
      <c r="H5" s="70"/>
      <c r="I5" s="70" t="s">
        <v>26</v>
      </c>
      <c r="J5" s="70"/>
      <c r="K5" s="70" t="s">
        <v>25</v>
      </c>
      <c r="L5" s="70"/>
      <c r="M5" s="70" t="s">
        <v>27</v>
      </c>
      <c r="N5" s="70"/>
      <c r="O5" s="71" t="s">
        <v>14</v>
      </c>
      <c r="P5" s="72"/>
      <c r="Q5" s="12"/>
      <c r="R5" s="12"/>
      <c r="S5" s="12"/>
      <c r="T5" s="12"/>
    </row>
    <row r="6" spans="1:22" s="13" customFormat="1" ht="26.25" customHeight="1">
      <c r="A6" s="74"/>
      <c r="B6" s="77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  <c r="P6" s="72"/>
      <c r="Q6" s="12"/>
      <c r="R6" s="12"/>
      <c r="S6" s="12"/>
      <c r="T6" s="12"/>
    </row>
    <row r="7" spans="1:22" s="13" customFormat="1" ht="26.25" customHeight="1">
      <c r="A7" s="74"/>
      <c r="B7" s="7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  <c r="P7" s="72"/>
      <c r="Q7" s="12"/>
      <c r="R7" s="12"/>
      <c r="S7" s="12"/>
      <c r="T7" s="12"/>
    </row>
    <row r="8" spans="1:22" s="14" customFormat="1" ht="37.5" customHeight="1">
      <c r="A8" s="75"/>
      <c r="B8" s="78"/>
      <c r="C8" s="50"/>
      <c r="D8" s="50"/>
      <c r="E8" s="50"/>
      <c r="F8" s="50"/>
      <c r="G8" s="50"/>
      <c r="H8" s="50"/>
      <c r="I8" s="50"/>
      <c r="J8" s="50"/>
      <c r="K8" s="79" t="s">
        <v>7</v>
      </c>
      <c r="L8" s="79"/>
      <c r="M8" s="79" t="s">
        <v>15</v>
      </c>
      <c r="N8" s="79"/>
      <c r="O8" s="66" t="s">
        <v>16</v>
      </c>
      <c r="P8" s="67"/>
      <c r="Q8" s="12"/>
      <c r="R8" s="12"/>
      <c r="S8" s="12"/>
      <c r="T8" s="12"/>
    </row>
    <row r="9" spans="1:22" s="15" customFormat="1" ht="45" customHeight="1">
      <c r="A9" s="52" t="s">
        <v>34</v>
      </c>
      <c r="B9" s="53" t="s">
        <v>37</v>
      </c>
      <c r="C9" s="54">
        <f>M9-2</f>
        <v>45938</v>
      </c>
      <c r="D9" s="55" t="str">
        <f t="shared" ref="D9:D12" si="0">TEXT(C9,"aaa")</f>
        <v>水</v>
      </c>
      <c r="E9" s="54">
        <f t="shared" ref="E9:E12" si="1">C9</f>
        <v>45938</v>
      </c>
      <c r="F9" s="55" t="str">
        <f t="shared" ref="F9:F12" si="2">TEXT(E9,"aaa")</f>
        <v>水</v>
      </c>
      <c r="G9" s="54">
        <f t="shared" ref="G9" si="3">K9</f>
        <v>45940</v>
      </c>
      <c r="H9" s="55" t="str">
        <f t="shared" ref="H9:H12" si="4">TEXT(G9,"aaa")</f>
        <v>金</v>
      </c>
      <c r="I9" s="54">
        <f t="shared" ref="I9:I12" si="5">M9</f>
        <v>45940</v>
      </c>
      <c r="J9" s="55" t="str">
        <f t="shared" ref="J9:J12" si="6">TEXT(I9,"aaa")</f>
        <v>金</v>
      </c>
      <c r="K9" s="56">
        <f t="shared" ref="K9" si="7">M9</f>
        <v>45940</v>
      </c>
      <c r="L9" s="55" t="str">
        <f t="shared" ref="L9:L12" si="8">TEXT(K9,"aaa")</f>
        <v>金</v>
      </c>
      <c r="M9" s="54">
        <v>45940</v>
      </c>
      <c r="N9" s="55" t="str">
        <f t="shared" ref="N9:N12" si="9">TEXT(M9,"aaa")</f>
        <v>金</v>
      </c>
      <c r="O9" s="54">
        <f t="shared" ref="O9" si="10">M9+3</f>
        <v>45943</v>
      </c>
      <c r="P9" s="57" t="str">
        <f t="shared" ref="P9:P12" si="11">TEXT(O9,"aaa")</f>
        <v>月</v>
      </c>
    </row>
    <row r="10" spans="1:22" s="15" customFormat="1" ht="45" customHeight="1">
      <c r="A10" s="58" t="s">
        <v>42</v>
      </c>
      <c r="B10" s="39" t="s">
        <v>43</v>
      </c>
      <c r="C10" s="40">
        <f t="shared" ref="C10" si="12">M10-4</f>
        <v>45939</v>
      </c>
      <c r="D10" s="41" t="str">
        <f t="shared" si="0"/>
        <v>木</v>
      </c>
      <c r="E10" s="40">
        <f t="shared" si="1"/>
        <v>45939</v>
      </c>
      <c r="F10" s="41" t="str">
        <f t="shared" si="2"/>
        <v>木</v>
      </c>
      <c r="G10" s="40">
        <f>K10</f>
        <v>45943</v>
      </c>
      <c r="H10" s="41" t="str">
        <f t="shared" si="4"/>
        <v>月</v>
      </c>
      <c r="I10" s="40">
        <f t="shared" si="5"/>
        <v>45943</v>
      </c>
      <c r="J10" s="41" t="str">
        <f t="shared" si="6"/>
        <v>月</v>
      </c>
      <c r="K10" s="42">
        <f>M10</f>
        <v>45943</v>
      </c>
      <c r="L10" s="41" t="str">
        <f t="shared" si="8"/>
        <v>月</v>
      </c>
      <c r="M10" s="40">
        <v>45943</v>
      </c>
      <c r="N10" s="41" t="str">
        <f t="shared" si="9"/>
        <v>月</v>
      </c>
      <c r="O10" s="40">
        <f>M10+4</f>
        <v>45947</v>
      </c>
      <c r="P10" s="43" t="str">
        <f t="shared" si="11"/>
        <v>金</v>
      </c>
    </row>
    <row r="11" spans="1:22" s="15" customFormat="1" ht="45" customHeight="1">
      <c r="A11" s="58" t="s">
        <v>34</v>
      </c>
      <c r="B11" s="39" t="s">
        <v>44</v>
      </c>
      <c r="C11" s="40">
        <f>M11-2</f>
        <v>45945</v>
      </c>
      <c r="D11" s="41" t="str">
        <f t="shared" si="0"/>
        <v>水</v>
      </c>
      <c r="E11" s="40">
        <f t="shared" si="1"/>
        <v>45945</v>
      </c>
      <c r="F11" s="41" t="str">
        <f t="shared" si="2"/>
        <v>水</v>
      </c>
      <c r="G11" s="40">
        <f t="shared" ref="G11" si="13">K11</f>
        <v>45947</v>
      </c>
      <c r="H11" s="41" t="str">
        <f t="shared" si="4"/>
        <v>金</v>
      </c>
      <c r="I11" s="40">
        <f t="shared" si="5"/>
        <v>45947</v>
      </c>
      <c r="J11" s="41" t="str">
        <f t="shared" si="6"/>
        <v>金</v>
      </c>
      <c r="K11" s="42">
        <f t="shared" ref="K11" si="14">M11</f>
        <v>45947</v>
      </c>
      <c r="L11" s="41" t="str">
        <f t="shared" si="8"/>
        <v>金</v>
      </c>
      <c r="M11" s="40">
        <v>45947</v>
      </c>
      <c r="N11" s="41" t="str">
        <f t="shared" si="9"/>
        <v>金</v>
      </c>
      <c r="O11" s="40">
        <f t="shared" ref="O11" si="15">M11+3</f>
        <v>45950</v>
      </c>
      <c r="P11" s="43" t="str">
        <f t="shared" si="11"/>
        <v>月</v>
      </c>
    </row>
    <row r="12" spans="1:22" s="15" customFormat="1" ht="45" customHeight="1">
      <c r="A12" s="58" t="s">
        <v>42</v>
      </c>
      <c r="B12" s="39" t="s">
        <v>45</v>
      </c>
      <c r="C12" s="40">
        <f t="shared" ref="C12" si="16">M12-4</f>
        <v>45946</v>
      </c>
      <c r="D12" s="41" t="str">
        <f t="shared" si="0"/>
        <v>木</v>
      </c>
      <c r="E12" s="40">
        <f t="shared" si="1"/>
        <v>45946</v>
      </c>
      <c r="F12" s="41" t="str">
        <f t="shared" si="2"/>
        <v>木</v>
      </c>
      <c r="G12" s="40">
        <f>K12</f>
        <v>45950</v>
      </c>
      <c r="H12" s="41" t="str">
        <f t="shared" si="4"/>
        <v>月</v>
      </c>
      <c r="I12" s="40">
        <f t="shared" si="5"/>
        <v>45950</v>
      </c>
      <c r="J12" s="41" t="str">
        <f t="shared" si="6"/>
        <v>月</v>
      </c>
      <c r="K12" s="42">
        <f>M12</f>
        <v>45950</v>
      </c>
      <c r="L12" s="41" t="str">
        <f t="shared" si="8"/>
        <v>月</v>
      </c>
      <c r="M12" s="40">
        <v>45950</v>
      </c>
      <c r="N12" s="41" t="str">
        <f t="shared" si="9"/>
        <v>月</v>
      </c>
      <c r="O12" s="40">
        <f>M12+4</f>
        <v>45954</v>
      </c>
      <c r="P12" s="43" t="str">
        <f t="shared" si="11"/>
        <v>金</v>
      </c>
    </row>
    <row r="13" spans="1:22" s="15" customFormat="1" ht="45" customHeight="1">
      <c r="A13" s="58" t="s">
        <v>34</v>
      </c>
      <c r="B13" s="39" t="s">
        <v>46</v>
      </c>
      <c r="C13" s="40">
        <f>M13-2</f>
        <v>45952</v>
      </c>
      <c r="D13" s="41" t="str">
        <f t="shared" ref="D9:D13" si="17">TEXT(C13,"aaa")</f>
        <v>水</v>
      </c>
      <c r="E13" s="40">
        <f t="shared" ref="E9:E13" si="18">C13</f>
        <v>45952</v>
      </c>
      <c r="F13" s="41" t="str">
        <f t="shared" ref="F9:F13" si="19">TEXT(E13,"aaa")</f>
        <v>水</v>
      </c>
      <c r="G13" s="40">
        <f t="shared" ref="G13" si="20">K13</f>
        <v>45954</v>
      </c>
      <c r="H13" s="41" t="str">
        <f t="shared" ref="H9:H13" si="21">TEXT(G13,"aaa")</f>
        <v>金</v>
      </c>
      <c r="I13" s="40">
        <f t="shared" ref="I9:I13" si="22">M13</f>
        <v>45954</v>
      </c>
      <c r="J13" s="41" t="str">
        <f t="shared" ref="J9:J13" si="23">TEXT(I13,"aaa")</f>
        <v>金</v>
      </c>
      <c r="K13" s="42">
        <f t="shared" ref="K13" si="24">M13</f>
        <v>45954</v>
      </c>
      <c r="L13" s="41" t="str">
        <f t="shared" ref="L9:L13" si="25">TEXT(K13,"aaa")</f>
        <v>金</v>
      </c>
      <c r="M13" s="40">
        <v>45954</v>
      </c>
      <c r="N13" s="41" t="str">
        <f t="shared" ref="N9:N13" si="26">TEXT(M13,"aaa")</f>
        <v>金</v>
      </c>
      <c r="O13" s="40">
        <f t="shared" ref="O13" si="27">M13+3</f>
        <v>45957</v>
      </c>
      <c r="P13" s="43" t="str">
        <f t="shared" ref="P9:P13" si="28">TEXT(O13,"aaa")</f>
        <v>月</v>
      </c>
    </row>
    <row r="14" spans="1:22" s="15" customFormat="1" ht="45" customHeight="1">
      <c r="A14" s="58" t="s">
        <v>42</v>
      </c>
      <c r="B14" s="39" t="s">
        <v>47</v>
      </c>
      <c r="C14" s="40">
        <f t="shared" ref="C14" si="29">M14-4</f>
        <v>45953</v>
      </c>
      <c r="D14" s="41" t="str">
        <f t="shared" ref="D14:D16" si="30">TEXT(C14,"aaa")</f>
        <v>木</v>
      </c>
      <c r="E14" s="40">
        <f t="shared" ref="E14:E16" si="31">C14</f>
        <v>45953</v>
      </c>
      <c r="F14" s="41" t="str">
        <f t="shared" ref="F14:F16" si="32">TEXT(E14,"aaa")</f>
        <v>木</v>
      </c>
      <c r="G14" s="40">
        <f>K14</f>
        <v>45957</v>
      </c>
      <c r="H14" s="41" t="str">
        <f t="shared" ref="H14:H16" si="33">TEXT(G14,"aaa")</f>
        <v>月</v>
      </c>
      <c r="I14" s="40">
        <f t="shared" ref="I14:I16" si="34">M14</f>
        <v>45957</v>
      </c>
      <c r="J14" s="41" t="str">
        <f t="shared" ref="J14:J16" si="35">TEXT(I14,"aaa")</f>
        <v>月</v>
      </c>
      <c r="K14" s="42">
        <f>M14</f>
        <v>45957</v>
      </c>
      <c r="L14" s="41" t="str">
        <f t="shared" ref="L14:L16" si="36">TEXT(K14,"aaa")</f>
        <v>月</v>
      </c>
      <c r="M14" s="40">
        <v>45957</v>
      </c>
      <c r="N14" s="41" t="str">
        <f t="shared" ref="N14:N16" si="37">TEXT(M14,"aaa")</f>
        <v>月</v>
      </c>
      <c r="O14" s="40">
        <f>M14+4</f>
        <v>45961</v>
      </c>
      <c r="P14" s="43" t="str">
        <f t="shared" ref="P14:P16" si="38">TEXT(O14,"aaa")</f>
        <v>金</v>
      </c>
    </row>
    <row r="15" spans="1:22" s="15" customFormat="1" ht="45" customHeight="1">
      <c r="A15" s="51" t="s">
        <v>34</v>
      </c>
      <c r="B15" s="45" t="s">
        <v>48</v>
      </c>
      <c r="C15" s="46">
        <f>M15-2</f>
        <v>45959</v>
      </c>
      <c r="D15" s="47" t="str">
        <f t="shared" si="30"/>
        <v>水</v>
      </c>
      <c r="E15" s="46">
        <f t="shared" si="31"/>
        <v>45959</v>
      </c>
      <c r="F15" s="47" t="str">
        <f t="shared" si="32"/>
        <v>水</v>
      </c>
      <c r="G15" s="46">
        <f t="shared" ref="G15" si="39">K15</f>
        <v>45961</v>
      </c>
      <c r="H15" s="47" t="str">
        <f t="shared" si="33"/>
        <v>金</v>
      </c>
      <c r="I15" s="46">
        <f t="shared" si="34"/>
        <v>45961</v>
      </c>
      <c r="J15" s="47" t="str">
        <f t="shared" si="35"/>
        <v>金</v>
      </c>
      <c r="K15" s="48">
        <f t="shared" ref="K15" si="40">M15</f>
        <v>45961</v>
      </c>
      <c r="L15" s="47" t="str">
        <f t="shared" si="36"/>
        <v>金</v>
      </c>
      <c r="M15" s="46">
        <v>45961</v>
      </c>
      <c r="N15" s="47" t="str">
        <f t="shared" si="37"/>
        <v>金</v>
      </c>
      <c r="O15" s="46">
        <f t="shared" ref="O15" si="41">M15+3</f>
        <v>45964</v>
      </c>
      <c r="P15" s="49" t="str">
        <f t="shared" si="38"/>
        <v>月</v>
      </c>
    </row>
    <row r="16" spans="1:22" s="15" customFormat="1" ht="45" customHeight="1">
      <c r="A16" s="107"/>
      <c r="B16" s="62"/>
      <c r="C16" s="63"/>
      <c r="D16" s="64"/>
      <c r="E16" s="63"/>
      <c r="F16" s="64"/>
      <c r="G16" s="63"/>
      <c r="H16" s="64"/>
      <c r="I16" s="63"/>
      <c r="J16" s="64"/>
      <c r="K16" s="65"/>
      <c r="L16" s="64"/>
      <c r="M16" s="63"/>
      <c r="N16" s="64"/>
      <c r="O16" s="63"/>
      <c r="P16" s="64"/>
    </row>
    <row r="17" spans="1:18" s="15" customFormat="1" ht="45" customHeight="1"/>
    <row r="18" spans="1:18" s="15" customFormat="1" ht="37.5" customHeight="1">
      <c r="A18" s="73" t="s">
        <v>10</v>
      </c>
      <c r="B18" s="76" t="s">
        <v>3</v>
      </c>
      <c r="C18" s="76" t="s">
        <v>4</v>
      </c>
      <c r="D18" s="76"/>
      <c r="E18" s="76"/>
      <c r="F18" s="76"/>
      <c r="G18" s="76" t="s">
        <v>11</v>
      </c>
      <c r="H18" s="76"/>
      <c r="I18" s="76"/>
      <c r="J18" s="76"/>
      <c r="K18" s="76" t="s">
        <v>5</v>
      </c>
      <c r="L18" s="76"/>
      <c r="M18" s="76"/>
      <c r="N18" s="76"/>
      <c r="O18" s="68" t="s">
        <v>6</v>
      </c>
      <c r="P18" s="69"/>
    </row>
    <row r="19" spans="1:18" s="15" customFormat="1" ht="20.25" customHeight="1">
      <c r="A19" s="74"/>
      <c r="B19" s="77"/>
      <c r="C19" s="70" t="s">
        <v>12</v>
      </c>
      <c r="D19" s="70"/>
      <c r="E19" s="70" t="s">
        <v>13</v>
      </c>
      <c r="F19" s="70"/>
      <c r="G19" s="70" t="s">
        <v>25</v>
      </c>
      <c r="H19" s="70"/>
      <c r="I19" s="70" t="s">
        <v>26</v>
      </c>
      <c r="J19" s="70"/>
      <c r="K19" s="70" t="s">
        <v>25</v>
      </c>
      <c r="L19" s="70"/>
      <c r="M19" s="70" t="s">
        <v>26</v>
      </c>
      <c r="N19" s="70"/>
      <c r="O19" s="71" t="s">
        <v>14</v>
      </c>
      <c r="P19" s="72"/>
    </row>
    <row r="20" spans="1:18" s="13" customFormat="1" ht="20.25" customHeight="1">
      <c r="A20" s="74"/>
      <c r="B20" s="77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  <c r="P20" s="72"/>
      <c r="R20" s="16"/>
    </row>
    <row r="21" spans="1:18" s="13" customFormat="1" ht="20.25" customHeight="1">
      <c r="A21" s="74"/>
      <c r="B21" s="77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72"/>
      <c r="R21" s="16"/>
    </row>
    <row r="22" spans="1:18" s="13" customFormat="1" ht="37.5" customHeight="1">
      <c r="A22" s="75"/>
      <c r="B22" s="78"/>
      <c r="C22" s="50"/>
      <c r="D22" s="50"/>
      <c r="E22" s="50"/>
      <c r="F22" s="50"/>
      <c r="G22" s="50"/>
      <c r="H22" s="50"/>
      <c r="I22" s="50"/>
      <c r="J22" s="50"/>
      <c r="K22" s="79" t="s">
        <v>7</v>
      </c>
      <c r="L22" s="79"/>
      <c r="M22" s="79" t="s">
        <v>15</v>
      </c>
      <c r="N22" s="79"/>
      <c r="O22" s="66" t="s">
        <v>16</v>
      </c>
      <c r="P22" s="67"/>
    </row>
    <row r="23" spans="1:18" s="13" customFormat="1" ht="45" customHeight="1">
      <c r="A23" s="59" t="s">
        <v>36</v>
      </c>
      <c r="B23" s="53" t="s">
        <v>39</v>
      </c>
      <c r="C23" s="110">
        <v>45940</v>
      </c>
      <c r="D23" s="111" t="str">
        <f t="shared" ref="D23:D25" si="42">TEXT(C23,"aaa")</f>
        <v>金</v>
      </c>
      <c r="E23" s="110">
        <v>45940</v>
      </c>
      <c r="F23" s="111" t="str">
        <f t="shared" ref="F23:F25" si="43">TEXT(E23,"aaa")</f>
        <v>金</v>
      </c>
      <c r="G23" s="54" t="str">
        <f t="shared" ref="G23:G25" si="44">K23</f>
        <v>-</v>
      </c>
      <c r="H23" s="55" t="str">
        <f t="shared" ref="H23:H25" si="45">TEXT(G23,"aaa")</f>
        <v>-</v>
      </c>
      <c r="I23" s="54">
        <f t="shared" ref="I23:I25" si="46">M23</f>
        <v>45945</v>
      </c>
      <c r="J23" s="55" t="str">
        <f t="shared" ref="J23:J25" si="47">TEXT(I23,"aaa")</f>
        <v>水</v>
      </c>
      <c r="K23" s="56" t="s">
        <v>35</v>
      </c>
      <c r="L23" s="55" t="str">
        <f t="shared" ref="L23:L25" si="48">TEXT(K23,"aaa")</f>
        <v>-</v>
      </c>
      <c r="M23" s="54">
        <v>45945</v>
      </c>
      <c r="N23" s="55" t="str">
        <f t="shared" ref="N23:N25" si="49">TEXT(M23,"aaa")</f>
        <v>水</v>
      </c>
      <c r="O23" s="54">
        <f t="shared" ref="O23:O25" si="50">M23+4</f>
        <v>45949</v>
      </c>
      <c r="P23" s="57" t="str">
        <f t="shared" ref="P23:P25" si="51">TEXT(O23,"aaa")</f>
        <v>日</v>
      </c>
    </row>
    <row r="24" spans="1:18" s="13" customFormat="1" ht="45" customHeight="1">
      <c r="A24" s="38" t="s">
        <v>38</v>
      </c>
      <c r="B24" s="39" t="s">
        <v>40</v>
      </c>
      <c r="C24" s="40">
        <f t="shared" ref="C24:C25" si="52">M24-2</f>
        <v>45950</v>
      </c>
      <c r="D24" s="41" t="str">
        <f t="shared" si="42"/>
        <v>月</v>
      </c>
      <c r="E24" s="40">
        <f t="shared" ref="E24:E25" si="53">C24</f>
        <v>45950</v>
      </c>
      <c r="F24" s="41" t="str">
        <f t="shared" si="43"/>
        <v>月</v>
      </c>
      <c r="G24" s="40" t="str">
        <f t="shared" si="44"/>
        <v>-</v>
      </c>
      <c r="H24" s="41" t="str">
        <f t="shared" si="45"/>
        <v>-</v>
      </c>
      <c r="I24" s="40">
        <f t="shared" si="46"/>
        <v>45952</v>
      </c>
      <c r="J24" s="41" t="str">
        <f t="shared" si="47"/>
        <v>水</v>
      </c>
      <c r="K24" s="42" t="s">
        <v>35</v>
      </c>
      <c r="L24" s="41" t="str">
        <f t="shared" si="48"/>
        <v>-</v>
      </c>
      <c r="M24" s="40">
        <v>45952</v>
      </c>
      <c r="N24" s="41" t="str">
        <f t="shared" si="49"/>
        <v>水</v>
      </c>
      <c r="O24" s="40">
        <f t="shared" si="50"/>
        <v>45956</v>
      </c>
      <c r="P24" s="43" t="str">
        <f t="shared" si="51"/>
        <v>日</v>
      </c>
      <c r="R24" s="16"/>
    </row>
    <row r="25" spans="1:18" s="13" customFormat="1" ht="45" customHeight="1">
      <c r="A25" s="38" t="s">
        <v>38</v>
      </c>
      <c r="B25" s="39" t="s">
        <v>41</v>
      </c>
      <c r="C25" s="40">
        <f t="shared" si="52"/>
        <v>45957</v>
      </c>
      <c r="D25" s="41" t="str">
        <f t="shared" si="42"/>
        <v>月</v>
      </c>
      <c r="E25" s="40">
        <f t="shared" si="53"/>
        <v>45957</v>
      </c>
      <c r="F25" s="41" t="str">
        <f t="shared" si="43"/>
        <v>月</v>
      </c>
      <c r="G25" s="40" t="str">
        <f t="shared" si="44"/>
        <v>-</v>
      </c>
      <c r="H25" s="41" t="str">
        <f t="shared" si="45"/>
        <v>-</v>
      </c>
      <c r="I25" s="40">
        <f t="shared" si="46"/>
        <v>45959</v>
      </c>
      <c r="J25" s="41" t="str">
        <f t="shared" si="47"/>
        <v>水</v>
      </c>
      <c r="K25" s="42" t="s">
        <v>35</v>
      </c>
      <c r="L25" s="41" t="str">
        <f t="shared" si="48"/>
        <v>-</v>
      </c>
      <c r="M25" s="40">
        <v>45959</v>
      </c>
      <c r="N25" s="41" t="str">
        <f t="shared" si="49"/>
        <v>水</v>
      </c>
      <c r="O25" s="40">
        <f t="shared" si="50"/>
        <v>45963</v>
      </c>
      <c r="P25" s="43" t="str">
        <f t="shared" si="51"/>
        <v>日</v>
      </c>
      <c r="R25" s="16"/>
    </row>
    <row r="26" spans="1:18" s="13" customFormat="1" ht="45" customHeight="1">
      <c r="A26" s="38" t="s">
        <v>54</v>
      </c>
      <c r="B26" s="39" t="s">
        <v>50</v>
      </c>
      <c r="C26" s="60">
        <v>45961</v>
      </c>
      <c r="D26" s="61" t="str">
        <f t="shared" ref="D23:D27" si="54">TEXT(C26,"aaa")</f>
        <v>金</v>
      </c>
      <c r="E26" s="60">
        <v>45961</v>
      </c>
      <c r="F26" s="61" t="str">
        <f t="shared" ref="F23:F27" si="55">TEXT(E26,"aaa")</f>
        <v>金</v>
      </c>
      <c r="G26" s="40" t="str">
        <f t="shared" ref="G23:G27" si="56">K26</f>
        <v>-</v>
      </c>
      <c r="H26" s="41" t="str">
        <f t="shared" ref="H23:H27" si="57">TEXT(G26,"aaa")</f>
        <v>-</v>
      </c>
      <c r="I26" s="40">
        <f t="shared" ref="I23:I27" si="58">M26</f>
        <v>45966</v>
      </c>
      <c r="J26" s="41" t="str">
        <f t="shared" ref="J23:J27" si="59">TEXT(I26,"aaa")</f>
        <v>水</v>
      </c>
      <c r="K26" s="42" t="s">
        <v>35</v>
      </c>
      <c r="L26" s="41" t="str">
        <f t="shared" ref="L23:L27" si="60">TEXT(K26,"aaa")</f>
        <v>-</v>
      </c>
      <c r="M26" s="40">
        <v>45966</v>
      </c>
      <c r="N26" s="41" t="str">
        <f t="shared" ref="N23:N27" si="61">TEXT(M26,"aaa")</f>
        <v>水</v>
      </c>
      <c r="O26" s="40">
        <f t="shared" ref="O23:O27" si="62">M26+4</f>
        <v>45970</v>
      </c>
      <c r="P26" s="43" t="str">
        <f t="shared" ref="P23:P27" si="63">TEXT(O26,"aaa")</f>
        <v>日</v>
      </c>
      <c r="R26" s="16"/>
    </row>
    <row r="27" spans="1:18" s="13" customFormat="1" ht="44.25" customHeight="1">
      <c r="A27" s="38" t="s">
        <v>49</v>
      </c>
      <c r="B27" s="39" t="s">
        <v>51</v>
      </c>
      <c r="C27" s="40">
        <f t="shared" ref="C26:C27" si="64">M27-2</f>
        <v>45971</v>
      </c>
      <c r="D27" s="41" t="str">
        <f t="shared" si="54"/>
        <v>月</v>
      </c>
      <c r="E27" s="40">
        <f t="shared" ref="E26:E27" si="65">C27</f>
        <v>45971</v>
      </c>
      <c r="F27" s="41" t="str">
        <f t="shared" si="55"/>
        <v>月</v>
      </c>
      <c r="G27" s="40" t="str">
        <f t="shared" si="56"/>
        <v>-</v>
      </c>
      <c r="H27" s="41" t="str">
        <f t="shared" si="57"/>
        <v>-</v>
      </c>
      <c r="I27" s="40">
        <f t="shared" si="58"/>
        <v>45973</v>
      </c>
      <c r="J27" s="41" t="str">
        <f t="shared" si="59"/>
        <v>水</v>
      </c>
      <c r="K27" s="42" t="s">
        <v>35</v>
      </c>
      <c r="L27" s="41" t="str">
        <f t="shared" si="60"/>
        <v>-</v>
      </c>
      <c r="M27" s="40">
        <v>45973</v>
      </c>
      <c r="N27" s="41" t="str">
        <f t="shared" si="61"/>
        <v>水</v>
      </c>
      <c r="O27" s="40">
        <f t="shared" si="62"/>
        <v>45977</v>
      </c>
      <c r="P27" s="43" t="str">
        <f t="shared" si="63"/>
        <v>日</v>
      </c>
      <c r="R27" s="16"/>
    </row>
    <row r="28" spans="1:18" s="13" customFormat="1" ht="44.25" customHeight="1">
      <c r="A28" s="38" t="s">
        <v>49</v>
      </c>
      <c r="B28" s="39" t="s">
        <v>52</v>
      </c>
      <c r="C28" s="40">
        <f t="shared" ref="C28:C29" si="66">M28-2</f>
        <v>45978</v>
      </c>
      <c r="D28" s="41" t="str">
        <f t="shared" ref="D28:D29" si="67">TEXT(C28,"aaa")</f>
        <v>月</v>
      </c>
      <c r="E28" s="40">
        <f t="shared" ref="E28:E29" si="68">C28</f>
        <v>45978</v>
      </c>
      <c r="F28" s="41" t="str">
        <f t="shared" ref="F28:F29" si="69">TEXT(E28,"aaa")</f>
        <v>月</v>
      </c>
      <c r="G28" s="40" t="str">
        <f t="shared" ref="G28:G29" si="70">K28</f>
        <v>-</v>
      </c>
      <c r="H28" s="41" t="str">
        <f t="shared" ref="H28:H29" si="71">TEXT(G28,"aaa")</f>
        <v>-</v>
      </c>
      <c r="I28" s="40">
        <f t="shared" ref="I28:I29" si="72">M28</f>
        <v>45980</v>
      </c>
      <c r="J28" s="41" t="str">
        <f t="shared" ref="J28:J29" si="73">TEXT(I28,"aaa")</f>
        <v>水</v>
      </c>
      <c r="K28" s="42" t="s">
        <v>35</v>
      </c>
      <c r="L28" s="41" t="str">
        <f t="shared" ref="L28:L29" si="74">TEXT(K28,"aaa")</f>
        <v>-</v>
      </c>
      <c r="M28" s="40">
        <v>45980</v>
      </c>
      <c r="N28" s="41" t="str">
        <f t="shared" ref="N28:N29" si="75">TEXT(M28,"aaa")</f>
        <v>水</v>
      </c>
      <c r="O28" s="40">
        <f t="shared" ref="O28:O29" si="76">M28+4</f>
        <v>45984</v>
      </c>
      <c r="P28" s="43" t="str">
        <f t="shared" ref="P28:P29" si="77">TEXT(O28,"aaa")</f>
        <v>日</v>
      </c>
      <c r="R28" s="16"/>
    </row>
    <row r="29" spans="1:18" ht="51.75" customHeight="1">
      <c r="A29" s="44" t="s">
        <v>54</v>
      </c>
      <c r="B29" s="45" t="s">
        <v>53</v>
      </c>
      <c r="C29" s="108">
        <v>45982</v>
      </c>
      <c r="D29" s="109" t="str">
        <f t="shared" si="67"/>
        <v>金</v>
      </c>
      <c r="E29" s="108">
        <v>45982</v>
      </c>
      <c r="F29" s="109" t="str">
        <f t="shared" si="69"/>
        <v>金</v>
      </c>
      <c r="G29" s="46" t="str">
        <f t="shared" si="70"/>
        <v>-</v>
      </c>
      <c r="H29" s="47" t="str">
        <f t="shared" si="71"/>
        <v>-</v>
      </c>
      <c r="I29" s="46">
        <f t="shared" si="72"/>
        <v>45987</v>
      </c>
      <c r="J29" s="47" t="str">
        <f t="shared" si="73"/>
        <v>水</v>
      </c>
      <c r="K29" s="48" t="s">
        <v>35</v>
      </c>
      <c r="L29" s="47" t="str">
        <f t="shared" si="74"/>
        <v>-</v>
      </c>
      <c r="M29" s="46">
        <v>45987</v>
      </c>
      <c r="N29" s="47" t="str">
        <f t="shared" si="75"/>
        <v>水</v>
      </c>
      <c r="O29" s="46">
        <f t="shared" si="76"/>
        <v>45991</v>
      </c>
      <c r="P29" s="49" t="str">
        <f t="shared" si="77"/>
        <v>日</v>
      </c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93" t="s">
        <v>9</v>
      </c>
      <c r="C35" s="94"/>
      <c r="D35" s="94"/>
      <c r="E35" s="94"/>
      <c r="F35" s="95"/>
      <c r="G35" s="96" t="s">
        <v>17</v>
      </c>
      <c r="H35" s="97"/>
      <c r="I35" s="97"/>
      <c r="J35" s="97"/>
      <c r="K35" s="97"/>
      <c r="L35" s="97"/>
      <c r="M35" s="97"/>
      <c r="N35" s="97"/>
      <c r="O35" s="97"/>
      <c r="P35" s="98"/>
    </row>
    <row r="36" spans="1:16" ht="39" customHeight="1" thickTop="1">
      <c r="A36" s="99" t="s">
        <v>28</v>
      </c>
      <c r="B36" s="101" t="s">
        <v>29</v>
      </c>
      <c r="C36" s="102"/>
      <c r="D36" s="102"/>
      <c r="E36" s="102"/>
      <c r="F36" s="103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100"/>
      <c r="B37" s="104"/>
      <c r="C37" s="105"/>
      <c r="D37" s="105"/>
      <c r="E37" s="105"/>
      <c r="F37" s="106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82" t="s">
        <v>33</v>
      </c>
      <c r="B38" s="84" t="s">
        <v>23</v>
      </c>
      <c r="C38" s="85"/>
      <c r="D38" s="85"/>
      <c r="E38" s="85"/>
      <c r="F38" s="86"/>
      <c r="G38" s="21" t="s">
        <v>20</v>
      </c>
      <c r="H38" s="22"/>
      <c r="I38" s="22"/>
      <c r="J38" s="22"/>
      <c r="K38" s="22"/>
      <c r="L38" s="22"/>
      <c r="M38" s="22"/>
      <c r="N38" s="90" t="s">
        <v>22</v>
      </c>
      <c r="O38" s="91"/>
      <c r="P38" s="92"/>
    </row>
    <row r="39" spans="1:16" ht="39" customHeight="1">
      <c r="A39" s="83"/>
      <c r="B39" s="87"/>
      <c r="C39" s="88"/>
      <c r="D39" s="88"/>
      <c r="E39" s="88"/>
      <c r="F39" s="89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M8:N8"/>
    <mergeCell ref="G4:J4"/>
    <mergeCell ref="K4:N4"/>
    <mergeCell ref="O4:P4"/>
    <mergeCell ref="M5:N7"/>
    <mergeCell ref="O5:P7"/>
    <mergeCell ref="E5:F7"/>
    <mergeCell ref="G5:H7"/>
    <mergeCell ref="I5:J7"/>
    <mergeCell ref="K5:L7"/>
    <mergeCell ref="K8:L8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A18:A22"/>
    <mergeCell ref="B18:B22"/>
    <mergeCell ref="C18:F18"/>
    <mergeCell ref="G18:J18"/>
    <mergeCell ref="K18:N18"/>
    <mergeCell ref="K22:L22"/>
    <mergeCell ref="M22:N22"/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</mergeCells>
  <phoneticPr fontId="3"/>
  <pageMargins left="1.1023622047244095" right="0.31496062992125984" top="0.55118110236220474" bottom="0.55118110236220474" header="0.31496062992125984" footer="0.31496062992125984"/>
  <pageSetup paperSize="9" scale="34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2025-04-02T07:32:05Z</cp:lastPrinted>
  <dcterms:created xsi:type="dcterms:W3CDTF">2016-08-19T00:26:08Z</dcterms:created>
  <dcterms:modified xsi:type="dcterms:W3CDTF">2025-10-06T08:15:28Z</dcterms:modified>
</cp:coreProperties>
</file>