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1370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F16" i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E10" i="1"/>
  <c r="C10" i="1"/>
  <c r="D10" i="1" s="1"/>
  <c r="C16" i="1" l="1"/>
  <c r="D16" i="1" s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F13" i="1"/>
  <c r="C13" i="1"/>
  <c r="D13" i="1" s="1"/>
</calcChain>
</file>

<file path=xl/sharedStrings.xml><?xml version="1.0" encoding="utf-8"?>
<sst xmlns="http://schemas.openxmlformats.org/spreadsheetml/2006/main" count="45" uniqueCount="40">
  <si>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</si>
  <si>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</si>
  <si>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</si>
  <si>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</si>
  <si>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</si>
  <si>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</si>
  <si>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</si>
  <si>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</si>
  <si>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</si>
  <si>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</si>
  <si>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</si>
  <si>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</si>
  <si>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</si>
  <si>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</si>
  <si>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</si>
  <si>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</si>
  <si>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</si>
  <si>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</si>
  <si>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</si>
  <si>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</si>
  <si>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</si>
  <si>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</si>
  <si>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</si>
  <si>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</si>
  <si>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</si>
  <si>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</si>
  <si>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</si>
  <si>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</si>
  <si>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</si>
  <si>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SMC MAGELLAN</t>
    <phoneticPr fontId="3"/>
  </si>
  <si>
    <t>SMC COLUMBUS</t>
    <phoneticPr fontId="3"/>
  </si>
  <si>
    <t>2542W</t>
  </si>
  <si>
    <t>2543W</t>
  </si>
  <si>
    <t>2544W</t>
  </si>
  <si>
    <t>2545W</t>
  </si>
  <si>
    <t>2546W</t>
  </si>
  <si>
    <t>2547W</t>
  </si>
  <si>
    <t>2548W</t>
  </si>
  <si>
    <t>★SMC COLUMBUS</t>
    <phoneticPr fontId="3"/>
  </si>
  <si>
    <t>★SMC MAGELLAN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</si>
</sst>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24" fillId="0" borderId="14" xfId="1" applyFont="1" applyFill="1" applyBorder="1" applyAlignment="1" applyProtection="1">
      <alignment horizontal="left" vertical="center" indent="1"/>
      <protection locked="0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27" xfId="1" applyFont="1" applyFill="1" applyBorder="1" applyAlignment="1" applyProtection="1">
      <alignment horizontal="left" vertical="center" inden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1" applyFont="1" applyFill="1" applyBorder="1" applyAlignment="1" applyProtection="1">
      <alignment horizontal="left" vertical="center" indent="1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28" xfId="1" applyNumberFormat="1" applyFont="1" applyFill="1" applyBorder="1" applyAlignment="1" applyProtection="1">
      <alignment horizontal="center" vertical="center"/>
      <protection locked="0"/>
    </xf>
    <xf numFmtId="49" fontId="28" fillId="0" borderId="28" xfId="1" applyNumberFormat="1" applyFont="1" applyFill="1" applyBorder="1" applyAlignment="1" applyProtection="1">
      <alignment horizontal="center" vertical="center"/>
      <protection locked="0"/>
    </xf>
  </cellXfs>
  <cellStyles count="17">
    <cellStyle name="date_style" xfId="9"/>
    <cellStyle name="Normal_1" xfId="13"/>
    <cellStyle name="標準" xfId="0" builtinId="0"/>
    <cellStyle name="標準 10 2 3" xfId="12"/>
    <cellStyle name="標準 10 2 3 2 2 2" xfId="11"/>
    <cellStyle name="標準 18 2" xfId="16"/>
    <cellStyle name="標準 2" xfId="1"/>
    <cellStyle name="標準 2 2" xfId="10"/>
    <cellStyle name="標準 3" xfId="8"/>
    <cellStyle name="標準 3 13 2" xfId="14"/>
    <cellStyle name="標準 3 2 9" xfId="15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228601</xdr:colOff>
      <xdr:row>11</xdr:row>
      <xdr:rowOff>419097</xdr:rowOff>
    </xdr:from>
    <xdr:to>
      <xdr:col>19</xdr:col>
      <xdr:colOff>452437</xdr:colOff>
      <xdr:row>27</xdr:row>
      <xdr:rowOff>380999</xdr:rowOff>
    </xdr:to>
    <xdr:sp macro="" textlink="">
      <xdr:nvSpPr>
        <xdr:cNvPr id="4" name="テキスト ボックス 3"/>
        <xdr:cNvSpPr txBox="1"/>
      </xdr:nvSpPr>
      <xdr:spPr>
        <a:xfrm>
          <a:off x="17421226" y="7110410"/>
          <a:ext cx="8248649" cy="91297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928688</xdr:colOff>
      <xdr:row>3</xdr:row>
      <xdr:rowOff>61912</xdr:rowOff>
    </xdr:from>
    <xdr:to>
      <xdr:col>17</xdr:col>
      <xdr:colOff>1027128</xdr:colOff>
      <xdr:row>10</xdr:row>
      <xdr:rowOff>523874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/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/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1591102</xdr:colOff>
      <xdr:row>16</xdr:row>
      <xdr:rowOff>305233</xdr:rowOff>
    </xdr:from>
    <xdr:to>
      <xdr:col>11</xdr:col>
      <xdr:colOff>186169</xdr:colOff>
      <xdr:row>20</xdr:row>
      <xdr:rowOff>311727</xdr:rowOff>
    </xdr:to>
    <xdr:grpSp>
      <xdr:nvGrpSpPr>
        <xdr:cNvPr id="15" name="グループ化 14"/>
        <xdr:cNvGrpSpPr/>
      </xdr:nvGrpSpPr>
      <xdr:grpSpPr>
        <a:xfrm>
          <a:off x="5937966" y="10141960"/>
          <a:ext cx="9488203" cy="2327131"/>
          <a:chOff x="26860500" y="2802990"/>
          <a:chExt cx="9302750" cy="4445000"/>
        </a:xfrm>
      </xdr:grpSpPr>
      <xdr:sp macro="" textlink="">
        <xdr:nvSpPr>
          <xdr:cNvPr id="16" name="円/楕円 9"/>
          <xdr:cNvSpPr/>
        </xdr:nvSpPr>
        <xdr:spPr>
          <a:xfrm>
            <a:off x="26860500" y="280299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291978" y="3475224"/>
            <a:ext cx="6627716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8"/>
  <sheetViews>
    <sheetView tabSelected="1" view="pageBreakPreview" zoomScale="55" zoomScaleNormal="40" zoomScaleSheetLayoutView="55" zoomScalePageLayoutView="40" workbookViewId="0">
      <selection activeCell="L10" sqref="L1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8" t="s">
        <v>16</v>
      </c>
      <c r="O1" s="98"/>
      <c r="P1" s="98"/>
      <c r="Q1" s="98"/>
      <c r="R1" s="98"/>
      <c r="S1" s="98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99">
        <v>45933</v>
      </c>
      <c r="S3" s="99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99"/>
      <c r="L4" s="99"/>
      <c r="M4" s="16"/>
      <c r="O4" s="16"/>
      <c r="P4" s="16"/>
      <c r="Q4" s="100"/>
      <c r="R4" s="100"/>
    </row>
    <row r="5" spans="1:23" s="17" customFormat="1" ht="37.5" customHeight="1" x14ac:dyDescent="0.15">
      <c r="A5" s="101" t="s">
        <v>3</v>
      </c>
      <c r="B5" s="104" t="s">
        <v>4</v>
      </c>
      <c r="C5" s="104" t="s">
        <v>5</v>
      </c>
      <c r="D5" s="104"/>
      <c r="E5" s="104"/>
      <c r="F5" s="104"/>
      <c r="G5" s="107" t="s">
        <v>6</v>
      </c>
      <c r="H5" s="107"/>
      <c r="I5" s="104" t="s">
        <v>7</v>
      </c>
      <c r="J5" s="104"/>
      <c r="K5" s="107" t="s">
        <v>6</v>
      </c>
      <c r="L5" s="108"/>
      <c r="O5" s="94"/>
      <c r="P5" s="94"/>
      <c r="Q5" s="32"/>
      <c r="R5" s="94"/>
      <c r="S5" s="94"/>
    </row>
    <row r="6" spans="1:23" s="17" customFormat="1" ht="37.5" customHeight="1" x14ac:dyDescent="0.15">
      <c r="A6" s="102"/>
      <c r="B6" s="105"/>
      <c r="C6" s="109" t="s">
        <v>8</v>
      </c>
      <c r="D6" s="109"/>
      <c r="E6" s="109" t="s">
        <v>9</v>
      </c>
      <c r="F6" s="109"/>
      <c r="G6" s="109" t="s">
        <v>28</v>
      </c>
      <c r="H6" s="109"/>
      <c r="I6" s="109" t="s">
        <v>8</v>
      </c>
      <c r="J6" s="109"/>
      <c r="K6" s="95" t="s">
        <v>10</v>
      </c>
      <c r="L6" s="96"/>
      <c r="O6" s="97"/>
      <c r="P6" s="97"/>
      <c r="Q6" s="32"/>
      <c r="R6" s="94"/>
      <c r="S6" s="94"/>
    </row>
    <row r="7" spans="1:23" s="17" customFormat="1" ht="37.5" customHeight="1" x14ac:dyDescent="0.15">
      <c r="A7" s="102"/>
      <c r="B7" s="105"/>
      <c r="C7" s="109"/>
      <c r="D7" s="109"/>
      <c r="E7" s="109"/>
      <c r="F7" s="109"/>
      <c r="G7" s="109"/>
      <c r="H7" s="109"/>
      <c r="I7" s="109"/>
      <c r="J7" s="109"/>
      <c r="K7" s="95"/>
      <c r="L7" s="96"/>
      <c r="O7" s="94"/>
      <c r="P7" s="94"/>
      <c r="Q7" s="32"/>
      <c r="R7" s="94"/>
      <c r="S7" s="94"/>
    </row>
    <row r="8" spans="1:23" s="17" customFormat="1" ht="37.5" customHeight="1" x14ac:dyDescent="0.15">
      <c r="A8" s="102"/>
      <c r="B8" s="105"/>
      <c r="C8" s="109"/>
      <c r="D8" s="109"/>
      <c r="E8" s="109"/>
      <c r="F8" s="109"/>
      <c r="G8" s="109"/>
      <c r="H8" s="109"/>
      <c r="I8" s="109"/>
      <c r="J8" s="109"/>
      <c r="K8" s="95"/>
      <c r="L8" s="96"/>
      <c r="O8" s="32"/>
      <c r="P8" s="32"/>
      <c r="Q8" s="32"/>
      <c r="R8" s="32"/>
      <c r="S8" s="32"/>
    </row>
    <row r="9" spans="1:23" s="17" customFormat="1" ht="37.5" customHeight="1" x14ac:dyDescent="0.15">
      <c r="A9" s="103"/>
      <c r="B9" s="106"/>
      <c r="C9" s="23"/>
      <c r="D9" s="23"/>
      <c r="E9" s="23"/>
      <c r="F9" s="23"/>
      <c r="G9" s="90"/>
      <c r="H9" s="90"/>
      <c r="I9" s="91" t="s">
        <v>11</v>
      </c>
      <c r="J9" s="91"/>
      <c r="K9" s="92" t="s">
        <v>12</v>
      </c>
      <c r="L9" s="93"/>
      <c r="O9" s="94"/>
      <c r="P9" s="94"/>
      <c r="Q9" s="32"/>
      <c r="R9" s="94"/>
      <c r="S9" s="94"/>
    </row>
    <row r="10" spans="1:23" s="17" customFormat="1" ht="48.75" customHeight="1" x14ac:dyDescent="0.15">
      <c r="A10" s="60" t="s">
        <v>29</v>
      </c>
      <c r="B10" s="61" t="s">
        <v>31</v>
      </c>
      <c r="C10" s="58">
        <f t="shared" ref="C10:C12" si="0">E10-1</f>
        <v>45939</v>
      </c>
      <c r="D10" s="61" t="str">
        <f t="shared" ref="D10:D12" si="1">TEXT(C10,"aaa")</f>
        <v>木</v>
      </c>
      <c r="E10" s="58">
        <f t="shared" ref="E10:E12" si="2">I10-4</f>
        <v>45940</v>
      </c>
      <c r="F10" s="61" t="str">
        <f t="shared" ref="F10:F12" si="3">TEXT(E10,"aaa")</f>
        <v>金</v>
      </c>
      <c r="G10" s="58">
        <f t="shared" ref="G10:G12" si="4">I10</f>
        <v>45944</v>
      </c>
      <c r="H10" s="61" t="str">
        <f t="shared" ref="H10:H12" si="5">TEXT(G10,"aaa")</f>
        <v>火</v>
      </c>
      <c r="I10" s="58">
        <v>45944</v>
      </c>
      <c r="J10" s="61" t="str">
        <f t="shared" ref="J10:J12" si="6">TEXT(I10,"aaa")</f>
        <v>火</v>
      </c>
      <c r="K10" s="57">
        <f t="shared" ref="K10:K12" si="7">I10+3</f>
        <v>45947</v>
      </c>
      <c r="L10" s="59" t="str">
        <f t="shared" ref="L10:L12" si="8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33" t="s">
        <v>30</v>
      </c>
      <c r="B11" s="34" t="s">
        <v>32</v>
      </c>
      <c r="C11" s="35">
        <f t="shared" si="0"/>
        <v>45946</v>
      </c>
      <c r="D11" s="34" t="str">
        <f t="shared" si="1"/>
        <v>木</v>
      </c>
      <c r="E11" s="35">
        <f t="shared" si="2"/>
        <v>45947</v>
      </c>
      <c r="F11" s="34" t="str">
        <f t="shared" si="3"/>
        <v>金</v>
      </c>
      <c r="G11" s="35">
        <f t="shared" si="4"/>
        <v>45951</v>
      </c>
      <c r="H11" s="34" t="str">
        <f t="shared" si="5"/>
        <v>火</v>
      </c>
      <c r="I11" s="35">
        <v>45951</v>
      </c>
      <c r="J11" s="34" t="str">
        <f t="shared" si="6"/>
        <v>火</v>
      </c>
      <c r="K11" s="36">
        <f t="shared" si="7"/>
        <v>45954</v>
      </c>
      <c r="L11" s="37" t="str">
        <f t="shared" si="8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33" t="s">
        <v>29</v>
      </c>
      <c r="B12" s="34" t="s">
        <v>33</v>
      </c>
      <c r="C12" s="35">
        <f t="shared" si="0"/>
        <v>45953</v>
      </c>
      <c r="D12" s="34" t="str">
        <f t="shared" si="1"/>
        <v>木</v>
      </c>
      <c r="E12" s="35">
        <f t="shared" si="2"/>
        <v>45954</v>
      </c>
      <c r="F12" s="34" t="str">
        <f t="shared" si="3"/>
        <v>金</v>
      </c>
      <c r="G12" s="35">
        <f t="shared" si="4"/>
        <v>45958</v>
      </c>
      <c r="H12" s="34" t="str">
        <f t="shared" si="5"/>
        <v>火</v>
      </c>
      <c r="I12" s="35">
        <v>45958</v>
      </c>
      <c r="J12" s="34" t="str">
        <f t="shared" si="6"/>
        <v>火</v>
      </c>
      <c r="K12" s="36">
        <f t="shared" si="7"/>
        <v>45961</v>
      </c>
      <c r="L12" s="37" t="str">
        <f t="shared" si="8"/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33" t="s">
        <v>38</v>
      </c>
      <c r="B13" s="34" t="s">
        <v>34</v>
      </c>
      <c r="C13" s="110">
        <f t="shared" ref="C10:C15" si="9">E13-1</f>
        <v>45959</v>
      </c>
      <c r="D13" s="111" t="str">
        <f t="shared" ref="D10:D15" si="10">TEXT(C13,"aaa")</f>
        <v>水</v>
      </c>
      <c r="E13" s="110">
        <v>45960</v>
      </c>
      <c r="F13" s="111" t="str">
        <f t="shared" ref="F10:F15" si="11">TEXT(E13,"aaa")</f>
        <v>木</v>
      </c>
      <c r="G13" s="35">
        <f t="shared" ref="G10:G15" si="12">I13</f>
        <v>45965</v>
      </c>
      <c r="H13" s="34" t="str">
        <f t="shared" ref="H10:H15" si="13">TEXT(G13,"aaa")</f>
        <v>火</v>
      </c>
      <c r="I13" s="35">
        <v>45965</v>
      </c>
      <c r="J13" s="34" t="str">
        <f t="shared" ref="J10:J15" si="14">TEXT(I13,"aaa")</f>
        <v>火</v>
      </c>
      <c r="K13" s="36">
        <f t="shared" ref="K10:K15" si="15">I13+3</f>
        <v>45968</v>
      </c>
      <c r="L13" s="37" t="str">
        <f t="shared" ref="L10:L15" si="16"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33" t="s">
        <v>29</v>
      </c>
      <c r="B14" s="34" t="s">
        <v>35</v>
      </c>
      <c r="C14" s="35">
        <f t="shared" si="9"/>
        <v>45967</v>
      </c>
      <c r="D14" s="34" t="str">
        <f t="shared" si="10"/>
        <v>木</v>
      </c>
      <c r="E14" s="35">
        <f t="shared" ref="E10:E15" si="17">I14-4</f>
        <v>45968</v>
      </c>
      <c r="F14" s="34" t="str">
        <f t="shared" si="11"/>
        <v>金</v>
      </c>
      <c r="G14" s="35">
        <f t="shared" si="12"/>
        <v>45972</v>
      </c>
      <c r="H14" s="34" t="str">
        <f t="shared" si="13"/>
        <v>火</v>
      </c>
      <c r="I14" s="35">
        <v>45972</v>
      </c>
      <c r="J14" s="34" t="str">
        <f t="shared" si="14"/>
        <v>火</v>
      </c>
      <c r="K14" s="36">
        <f t="shared" si="15"/>
        <v>45975</v>
      </c>
      <c r="L14" s="37" t="str">
        <f t="shared" si="16"/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33" t="s">
        <v>30</v>
      </c>
      <c r="B15" s="34" t="s">
        <v>36</v>
      </c>
      <c r="C15" s="35">
        <f t="shared" si="9"/>
        <v>45974</v>
      </c>
      <c r="D15" s="34" t="str">
        <f t="shared" si="10"/>
        <v>木</v>
      </c>
      <c r="E15" s="35">
        <f t="shared" si="17"/>
        <v>45975</v>
      </c>
      <c r="F15" s="34" t="str">
        <f t="shared" si="11"/>
        <v>金</v>
      </c>
      <c r="G15" s="35">
        <f t="shared" si="12"/>
        <v>45979</v>
      </c>
      <c r="H15" s="34" t="str">
        <f t="shared" si="13"/>
        <v>火</v>
      </c>
      <c r="I15" s="35">
        <v>45979</v>
      </c>
      <c r="J15" s="34" t="str">
        <f t="shared" si="14"/>
        <v>火</v>
      </c>
      <c r="K15" s="36">
        <f t="shared" si="15"/>
        <v>45982</v>
      </c>
      <c r="L15" s="37" t="str">
        <f t="shared" si="16"/>
        <v>金</v>
      </c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38" t="s">
        <v>39</v>
      </c>
      <c r="B16" s="39" t="s">
        <v>37</v>
      </c>
      <c r="C16" s="112">
        <f t="shared" ref="C16" si="18">E16-1</f>
        <v>45980</v>
      </c>
      <c r="D16" s="113" t="str">
        <f t="shared" ref="D16" si="19">TEXT(C16,"aaa")</f>
        <v>水</v>
      </c>
      <c r="E16" s="112">
        <v>45981</v>
      </c>
      <c r="F16" s="113" t="str">
        <f t="shared" ref="F16" si="20">TEXT(E16,"aaa")</f>
        <v>木</v>
      </c>
      <c r="G16" s="40">
        <f t="shared" ref="G16" si="21">I16</f>
        <v>45986</v>
      </c>
      <c r="H16" s="39" t="str">
        <f t="shared" ref="H16" si="22">TEXT(G16,"aaa")</f>
        <v>火</v>
      </c>
      <c r="I16" s="40">
        <v>45986</v>
      </c>
      <c r="J16" s="39" t="str">
        <f t="shared" ref="J16" si="23">TEXT(I16,"aaa")</f>
        <v>火</v>
      </c>
      <c r="K16" s="41">
        <f t="shared" ref="K16" si="24">I16+3</f>
        <v>45989</v>
      </c>
      <c r="L16" s="42" t="str">
        <f t="shared" ref="L16" si="25">TEXT(K16,"aaa")</f>
        <v>金</v>
      </c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82" t="s">
        <v>14</v>
      </c>
      <c r="C22" s="83"/>
      <c r="D22" s="84"/>
      <c r="E22" s="82" t="s">
        <v>15</v>
      </c>
      <c r="F22" s="83"/>
      <c r="G22" s="83"/>
      <c r="H22" s="83"/>
      <c r="I22" s="83"/>
      <c r="J22" s="83"/>
      <c r="K22" s="83"/>
      <c r="L22" s="83"/>
      <c r="M22" s="84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85" t="s">
        <v>26</v>
      </c>
      <c r="B23" s="86" t="s">
        <v>18</v>
      </c>
      <c r="C23" s="87"/>
      <c r="D23" s="87"/>
      <c r="E23" s="43" t="s">
        <v>19</v>
      </c>
      <c r="F23" s="44"/>
      <c r="G23" s="44"/>
      <c r="H23" s="45"/>
      <c r="I23" s="46"/>
      <c r="J23" s="45"/>
      <c r="K23" s="46"/>
      <c r="L23" s="88" t="s">
        <v>25</v>
      </c>
      <c r="M23" s="89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64"/>
      <c r="B24" s="71"/>
      <c r="C24" s="72"/>
      <c r="D24" s="72"/>
      <c r="E24" s="47" t="s">
        <v>20</v>
      </c>
      <c r="F24" s="48"/>
      <c r="G24" s="48"/>
      <c r="H24" s="49"/>
      <c r="I24" s="50"/>
      <c r="J24" s="49"/>
      <c r="K24" s="50"/>
      <c r="L24" s="51"/>
      <c r="M24" s="52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62" t="s">
        <v>27</v>
      </c>
      <c r="B25" s="65" t="s">
        <v>21</v>
      </c>
      <c r="C25" s="66"/>
      <c r="D25" s="67"/>
      <c r="E25" s="53" t="s">
        <v>22</v>
      </c>
      <c r="F25" s="54"/>
      <c r="G25" s="54"/>
      <c r="H25" s="55"/>
      <c r="I25" s="56"/>
      <c r="J25" s="55"/>
      <c r="K25" s="56"/>
      <c r="L25" s="74" t="s">
        <v>24</v>
      </c>
      <c r="M25" s="75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63"/>
      <c r="B26" s="68"/>
      <c r="C26" s="69"/>
      <c r="D26" s="70"/>
      <c r="E26" s="76" t="s">
        <v>23</v>
      </c>
      <c r="F26" s="77"/>
      <c r="G26" s="77"/>
      <c r="H26" s="77"/>
      <c r="I26" s="77"/>
      <c r="J26" s="77"/>
      <c r="K26" s="77"/>
      <c r="L26" s="77"/>
      <c r="M26" s="78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64"/>
      <c r="B27" s="71"/>
      <c r="C27" s="72"/>
      <c r="D27" s="73"/>
      <c r="E27" s="79"/>
      <c r="F27" s="80"/>
      <c r="G27" s="80"/>
      <c r="H27" s="80"/>
      <c r="I27" s="80"/>
      <c r="J27" s="80"/>
      <c r="K27" s="80"/>
      <c r="L27" s="80"/>
      <c r="M27" s="81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2024-11-01T02:26:10Z</cp:lastPrinted>
  <dcterms:created xsi:type="dcterms:W3CDTF">2016-08-19T03:14:01Z</dcterms:created>
  <dcterms:modified xsi:type="dcterms:W3CDTF">2025-10-03T09:41:37Z</dcterms:modified>
</cp:coreProperties>
</file>