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3\中華圏\"/>
    </mc:Choice>
  </mc:AlternateContent>
  <bookViews>
    <workbookView xWindow="0" yWindow="0" windowWidth="28800" windowHeight="1137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workbook>
</file>

<file path=xl/calcChain.xml><?xml version="1.0" encoding="utf-8"?>
<calcChain xmlns="http://schemas.openxmlformats.org/spreadsheetml/2006/main">
  <c r="I17" i="1" l="1"/>
  <c r="J17" i="1" s="1"/>
  <c r="H17" i="1"/>
  <c r="E17" i="1"/>
  <c r="F17" i="1" s="1"/>
  <c r="C17" i="1"/>
  <c r="D17" i="1" s="1"/>
  <c r="J13" i="1"/>
  <c r="I13" i="1"/>
  <c r="H13" i="1"/>
  <c r="E13" i="1"/>
  <c r="F13" i="1" s="1"/>
  <c r="C13" i="1"/>
  <c r="D13" i="1" s="1"/>
  <c r="I12" i="1"/>
  <c r="J12" i="1" s="1"/>
  <c r="H12" i="1"/>
  <c r="E12" i="1"/>
  <c r="F12" i="1" s="1"/>
  <c r="D12" i="1"/>
  <c r="C12" i="1"/>
  <c r="I11" i="1"/>
  <c r="J11" i="1" s="1"/>
  <c r="H11" i="1"/>
  <c r="E11" i="1"/>
  <c r="F11" i="1" s="1"/>
  <c r="C11" i="1"/>
  <c r="D11" i="1" s="1"/>
  <c r="I10" i="1"/>
  <c r="J10" i="1" s="1"/>
  <c r="H10" i="1"/>
  <c r="F10" i="1"/>
  <c r="E10" i="1"/>
  <c r="C10" i="1"/>
  <c r="D10" i="1" s="1"/>
  <c r="I16" i="1" l="1"/>
  <c r="J16" i="1" s="1"/>
  <c r="H16" i="1"/>
  <c r="E16" i="1"/>
  <c r="F16" i="1" s="1"/>
  <c r="C16" i="1"/>
  <c r="D16" i="1" s="1"/>
  <c r="I15" i="1"/>
  <c r="J15" i="1" s="1"/>
  <c r="H15" i="1"/>
  <c r="E15" i="1"/>
  <c r="F15" i="1" s="1"/>
  <c r="C15" i="1"/>
  <c r="D15" i="1" s="1"/>
  <c r="I14" i="1"/>
  <c r="J14" i="1" s="1"/>
  <c r="H14" i="1"/>
  <c r="E14" i="1"/>
  <c r="F14" i="1" s="1"/>
  <c r="C14" i="1"/>
  <c r="D14" i="1" s="1"/>
</calcChain>
</file>

<file path=xl/sharedStrings.xml><?xml version="1.0" encoding="utf-8"?>
<sst xmlns="http://schemas.openxmlformats.org/spreadsheetml/2006/main" count="42" uniqueCount="39">
  <si>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</si>
  <si>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</si>
  <si>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</si>
  <si>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</si>
  <si>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</si>
  <si>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</si>
  <si>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</si>
  <si>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</si>
  <si>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</si>
  <si>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</si>
  <si>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</si>
  <si>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</si>
  <si>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</si>
  <si>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</si>
  <si>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</si>
  <si>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</si>
  <si>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</si>
  <si>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</si>
  <si>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東京海運輸出営業所
TEL：03-6731-7721/FAX：03-6731-7351</t>
    <rPh sb="0" eb="2">
      <t>トウキョウ</t>
    </rPh>
    <rPh sb="2" eb="4">
      <t>カイウン</t>
    </rPh>
    <rPh sb="4" eb="6">
      <t>ユシュツ</t>
    </rPh>
    <rPh sb="6" eb="8">
      <t>エイギョウ</t>
    </rPh>
    <rPh sb="8" eb="9">
      <t>ジョ</t>
    </rPh>
    <phoneticPr fontId="8"/>
  </si>
  <si>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</si>
  <si>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</si>
  <si>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</si>
  <si>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</si>
  <si>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</si>
  <si>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</si>
  <si>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6 DAYS</t>
    <phoneticPr fontId="8"/>
  </si>
  <si>
    <t>2554W</t>
    <phoneticPr fontId="3"/>
  </si>
  <si>
    <t>※SITC SHIDAO</t>
    <phoneticPr fontId="3"/>
  </si>
  <si>
    <t>※SITC SENDAI</t>
    <phoneticPr fontId="3"/>
  </si>
  <si>
    <t>2550W</t>
    <phoneticPr fontId="3"/>
  </si>
  <si>
    <t xml:space="preserve">※SITC YANTAI </t>
    <phoneticPr fontId="3"/>
  </si>
  <si>
    <t>2558W</t>
    <phoneticPr fontId="3"/>
  </si>
  <si>
    <t>2562W</t>
    <phoneticPr fontId="3"/>
  </si>
  <si>
    <t>2542W</t>
    <phoneticPr fontId="3"/>
  </si>
  <si>
    <t>2566S</t>
    <phoneticPr fontId="3"/>
  </si>
  <si>
    <t>2560W</t>
    <phoneticPr fontId="3"/>
  </si>
  <si>
    <t>HYPERION</t>
    <phoneticPr fontId="3"/>
  </si>
  <si>
    <t>SITC OSAKA</t>
    <phoneticPr fontId="3"/>
  </si>
  <si>
    <t>SITC SENDAI</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</si>
</sst>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s>
  <fonts count="41">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37">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cellStyleXfs>
  <cellXfs count="103">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0" fontId="24" fillId="0" borderId="11" xfId="1" applyFont="1" applyFill="1" applyBorder="1" applyAlignment="1">
      <alignment horizontal="left" vertical="center" indent="1"/>
    </xf>
    <xf numFmtId="49" fontId="20" fillId="0" borderId="12" xfId="1" quotePrefix="1" applyNumberFormat="1" applyFont="1" applyFill="1" applyBorder="1" applyAlignment="1" applyProtection="1">
      <alignment horizontal="center" vertical="center"/>
      <protection locked="0"/>
    </xf>
    <xf numFmtId="179" fontId="20" fillId="0" borderId="12" xfId="1" applyNumberFormat="1" applyFont="1" applyFill="1" applyBorder="1" applyAlignment="1" applyProtection="1">
      <alignment horizontal="center" vertical="center"/>
      <protection locked="0"/>
    </xf>
    <xf numFmtId="49" fontId="20" fillId="0" borderId="12" xfId="1" applyNumberFormat="1" applyFont="1" applyFill="1" applyBorder="1" applyAlignment="1" applyProtection="1">
      <alignment horizontal="center" vertical="center"/>
      <protection locked="0"/>
    </xf>
    <xf numFmtId="179" fontId="20" fillId="0" borderId="12" xfId="1" quotePrefix="1" applyNumberFormat="1" applyFont="1" applyFill="1" applyBorder="1" applyAlignment="1" applyProtection="1">
      <alignment horizontal="center" vertical="center" wrapText="1"/>
      <protection locked="0"/>
    </xf>
    <xf numFmtId="49" fontId="20" fillId="0" borderId="12" xfId="1" quotePrefix="1" applyNumberFormat="1" applyFont="1" applyFill="1" applyBorder="1" applyAlignment="1" applyProtection="1">
      <alignment horizontal="center" vertical="center" wrapText="1"/>
      <protection locked="0"/>
    </xf>
    <xf numFmtId="49" fontId="20" fillId="0" borderId="13" xfId="1" quotePrefix="1" applyNumberFormat="1" applyFont="1" applyFill="1" applyBorder="1" applyAlignment="1" applyProtection="1">
      <alignment horizontal="center" vertical="center" wrapText="1"/>
      <protection locked="0"/>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2"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18"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177" fontId="12"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cellXfs>
  <cellStyles count="37">
    <cellStyle name="Comma0" xfId="4"/>
    <cellStyle name="Currency0" xfId="5"/>
    <cellStyle name="Date" xfId="6"/>
    <cellStyle name="Fixed" xfId="7"/>
    <cellStyle name="Followed Hyperlink" xfId="8"/>
    <cellStyle name="Heading 1" xfId="9"/>
    <cellStyle name="Heading 2" xfId="10"/>
    <cellStyle name="Hyperlink" xfId="11"/>
    <cellStyle name="Normal - Style1" xfId="12"/>
    <cellStyle name="Normal_1" xfId="31"/>
    <cellStyle name="Total" xfId="13"/>
    <cellStyle name="一般_MONTHLY SCHEDULE" xfId="14"/>
    <cellStyle name="똿뗦먛귟 [0.00]_PRODUCT DETAIL Q1" xfId="15"/>
    <cellStyle name="똿뗦먛귟_PRODUCT DETAIL Q1" xfId="16"/>
    <cellStyle name="標準" xfId="0" builtinId="0"/>
    <cellStyle name="標準 10 2 2 3 2 2" xfId="36"/>
    <cellStyle name="標準 10 2 3" xfId="30"/>
    <cellStyle name="標準 10 2 3 2 2 2" xfId="29"/>
    <cellStyle name="標準 18 2" xfId="34"/>
    <cellStyle name="標準 2" xfId="1"/>
    <cellStyle name="標準 2 2" xfId="28"/>
    <cellStyle name="標準 3" xfId="17"/>
    <cellStyle name="標準 3 13 2" xfId="32"/>
    <cellStyle name="標準 3 2 9" xfId="33"/>
    <cellStyle name="標準 34 2" xfId="35"/>
    <cellStyle name="標準 4" xfId="3"/>
    <cellStyle name="標準 5" xfId="27"/>
    <cellStyle name="標準_Sheet1" xfId="2"/>
    <cellStyle name="믅됞 [0.00]_PRODUCT DETAIL Q1" xfId="18"/>
    <cellStyle name="믅됞_PRODUCT DETAIL Q1" xfId="19"/>
    <cellStyle name="백분율_HOBONG" xfId="20"/>
    <cellStyle name="뷭?_BOOKSHIP" xfId="21"/>
    <cellStyle name="콤마 [0]_1202" xfId="22"/>
    <cellStyle name="콤마_1202" xfId="23"/>
    <cellStyle name="통화 [0]_1202" xfId="24"/>
    <cellStyle name="통화_1202" xfId="25"/>
    <cellStyle name="표준_(정보부문)월별인원계획" xfId="26"/>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11</xdr:col>
      <xdr:colOff>23812</xdr:colOff>
      <xdr:row>12</xdr:row>
      <xdr:rowOff>261938</xdr:rowOff>
    </xdr:from>
    <xdr:to>
      <xdr:col>17</xdr:col>
      <xdr:colOff>309562</xdr:colOff>
      <xdr:row>29</xdr:row>
      <xdr:rowOff>595313</xdr:rowOff>
    </xdr:to>
    <xdr:sp macro="" textlink="">
      <xdr:nvSpPr>
        <xdr:cNvPr id="6" name="テキスト ボックス 5"/>
        <xdr:cNvSpPr txBox="1"/>
      </xdr:nvSpPr>
      <xdr:spPr>
        <a:xfrm>
          <a:off x="15930562" y="7262813"/>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11</xdr:col>
      <xdr:colOff>1285874</xdr:colOff>
      <xdr:row>3</xdr:row>
      <xdr:rowOff>184121</xdr:rowOff>
    </xdr:from>
    <xdr:to>
      <xdr:col>15</xdr:col>
      <xdr:colOff>1047750</xdr:colOff>
      <xdr:row>12</xdr:row>
      <xdr:rowOff>23404</xdr:rowOff>
    </xdr:to>
    <xdr:pic>
      <xdr:nvPicPr>
        <xdr:cNvPr id="8" name="図 7"/>
        <xdr:cNvPicPr>
          <a:picLocks noChangeAspect="1"/>
        </xdr:cNvPicPr>
      </xdr:nvPicPr>
      <xdr:blipFill>
        <a:blip xmlns:r="http://schemas.openxmlformats.org/officeDocument/2006/relationships" r:embed="rId2"/>
        <a:stretch>
          <a:fillRect/>
        </a:stretch>
      </xdr:blipFill>
      <xdr:spPr>
        <a:xfrm>
          <a:off x="17192624" y="2279621"/>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417802</xdr:colOff>
      <xdr:row>17</xdr:row>
      <xdr:rowOff>361516</xdr:rowOff>
    </xdr:from>
    <xdr:ext cx="3357563" cy="1785937"/>
    <xdr:sp macro="" textlink="">
      <xdr:nvSpPr>
        <xdr:cNvPr id="16" name="テキスト ボックス 15"/>
        <xdr:cNvSpPr txBox="1"/>
      </xdr:nvSpPr>
      <xdr:spPr>
        <a:xfrm>
          <a:off x="417802" y="10232880"/>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xdr:col>
      <xdr:colOff>489242</xdr:colOff>
      <xdr:row>17</xdr:row>
      <xdr:rowOff>283584</xdr:rowOff>
    </xdr:from>
    <xdr:to>
      <xdr:col>9</xdr:col>
      <xdr:colOff>513053</xdr:colOff>
      <xdr:row>21</xdr:row>
      <xdr:rowOff>259773</xdr:rowOff>
    </xdr:to>
    <xdr:grpSp>
      <xdr:nvGrpSpPr>
        <xdr:cNvPr id="17" name="グループ化 16"/>
        <xdr:cNvGrpSpPr/>
      </xdr:nvGrpSpPr>
      <xdr:grpSpPr>
        <a:xfrm>
          <a:off x="4836106" y="10154948"/>
          <a:ext cx="8977311" cy="2262189"/>
          <a:chOff x="26968672" y="2771588"/>
          <a:chExt cx="9302750" cy="4445000"/>
        </a:xfrm>
      </xdr:grpSpPr>
      <xdr:sp macro="" textlink="">
        <xdr:nvSpPr>
          <xdr:cNvPr id="18" name="円/楕円 10"/>
          <xdr:cNvSpPr/>
        </xdr:nvSpPr>
        <xdr:spPr>
          <a:xfrm>
            <a:off x="26968672" y="2771588"/>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xdr:cNvSpPr txBox="1"/>
        </xdr:nvSpPr>
        <xdr:spPr>
          <a:xfrm>
            <a:off x="28245467" y="3454549"/>
            <a:ext cx="6873979" cy="358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119062</xdr:colOff>
      <xdr:row>22</xdr:row>
      <xdr:rowOff>23811</xdr:rowOff>
    </xdr:from>
    <xdr:to>
      <xdr:col>8</xdr:col>
      <xdr:colOff>404812</xdr:colOff>
      <xdr:row>24</xdr:row>
      <xdr:rowOff>334961</xdr:rowOff>
    </xdr:to>
    <xdr:sp macro="" textlink="">
      <xdr:nvSpPr>
        <xdr:cNvPr id="20" name="正方形/長方形 19"/>
        <xdr:cNvSpPr/>
      </xdr:nvSpPr>
      <xdr:spPr>
        <a:xfrm>
          <a:off x="119062" y="12168186"/>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32"/>
  <sheetViews>
    <sheetView tabSelected="1" view="pageBreakPreview" zoomScale="55" zoomScaleNormal="40" zoomScaleSheetLayoutView="55" zoomScalePageLayoutView="40" workbookViewId="0">
      <selection activeCell="I13" sqref="I13"/>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7.5" customWidth="1"/>
    <col min="11" max="11" width="27.25" customWidth="1"/>
    <col min="12" max="15" width="18.625" customWidth="1"/>
    <col min="16" max="16" width="15.5" customWidth="1"/>
    <col min="17" max="17" width="14.75" customWidth="1"/>
    <col min="18" max="18" width="17.125" customWidth="1"/>
    <col min="19" max="19" width="26.875" customWidth="1"/>
    <col min="20" max="20" width="8.125" customWidth="1"/>
    <col min="21" max="21" width="15.875" customWidth="1"/>
  </cols>
  <sheetData>
    <row r="1" spans="1:19" s="4" customFormat="1" ht="72" customHeight="1">
      <c r="A1" s="1" t="s">
        <v>0</v>
      </c>
      <c r="B1" s="2"/>
      <c r="C1" s="2"/>
      <c r="D1" s="2"/>
      <c r="E1" s="2"/>
      <c r="F1" s="2"/>
      <c r="G1" s="2"/>
      <c r="H1" s="2"/>
      <c r="I1" s="2"/>
      <c r="J1" s="2"/>
      <c r="K1" s="2"/>
      <c r="L1" s="66" t="s">
        <v>18</v>
      </c>
      <c r="M1" s="66"/>
      <c r="N1" s="66"/>
      <c r="O1" s="66"/>
      <c r="P1" s="66"/>
      <c r="Q1" s="66"/>
      <c r="R1" s="3"/>
      <c r="S1" s="3"/>
    </row>
    <row r="2" spans="1:19" s="4" customFormat="1" ht="22.5" customHeight="1">
      <c r="A2" s="5"/>
      <c r="B2" s="5"/>
      <c r="C2" s="5"/>
      <c r="D2" s="5"/>
      <c r="E2" s="5"/>
      <c r="F2" s="5"/>
      <c r="G2" s="5"/>
      <c r="H2" s="5"/>
      <c r="I2" s="5"/>
      <c r="J2" s="5"/>
      <c r="K2" s="5"/>
      <c r="Q2" s="6"/>
    </row>
    <row r="3" spans="1:19" s="4" customFormat="1" ht="70.5" customHeight="1">
      <c r="A3" s="7"/>
      <c r="B3" s="8"/>
      <c r="C3" s="8"/>
      <c r="D3" s="8"/>
      <c r="E3" s="8"/>
      <c r="F3" s="8"/>
      <c r="K3" s="8"/>
      <c r="L3" s="9"/>
      <c r="M3" s="10"/>
      <c r="N3" s="11"/>
      <c r="O3" s="12" t="s">
        <v>1</v>
      </c>
      <c r="P3" s="67">
        <v>45933</v>
      </c>
      <c r="Q3" s="67"/>
      <c r="R3" s="27" t="s">
        <v>19</v>
      </c>
    </row>
    <row r="4" spans="1:19" s="16" customFormat="1" ht="70.5" customHeight="1">
      <c r="A4" s="13" t="s">
        <v>2</v>
      </c>
      <c r="B4" s="11"/>
      <c r="C4" s="11"/>
      <c r="D4" s="11"/>
      <c r="E4" s="14"/>
      <c r="F4" s="14"/>
      <c r="G4" s="35"/>
      <c r="H4" s="36"/>
      <c r="I4" s="67"/>
      <c r="J4" s="67"/>
      <c r="K4" s="15"/>
    </row>
    <row r="5" spans="1:19" s="17" customFormat="1" ht="37.5" customHeight="1">
      <c r="A5" s="70" t="s">
        <v>3</v>
      </c>
      <c r="B5" s="73" t="s">
        <v>4</v>
      </c>
      <c r="C5" s="73" t="s">
        <v>5</v>
      </c>
      <c r="D5" s="73"/>
      <c r="E5" s="73" t="s">
        <v>6</v>
      </c>
      <c r="F5" s="73"/>
      <c r="G5" s="73" t="s">
        <v>7</v>
      </c>
      <c r="H5" s="73"/>
      <c r="I5" s="98" t="s">
        <v>8</v>
      </c>
      <c r="J5" s="99"/>
      <c r="L5" s="18"/>
    </row>
    <row r="6" spans="1:19" s="17" customFormat="1" ht="35.25" customHeight="1">
      <c r="A6" s="71"/>
      <c r="B6" s="74"/>
      <c r="C6" s="100" t="s">
        <v>9</v>
      </c>
      <c r="D6" s="100"/>
      <c r="E6" s="101" t="s">
        <v>10</v>
      </c>
      <c r="F6" s="101"/>
      <c r="G6" s="101" t="s">
        <v>11</v>
      </c>
      <c r="H6" s="101"/>
      <c r="I6" s="101" t="s">
        <v>12</v>
      </c>
      <c r="J6" s="102"/>
      <c r="L6" s="18"/>
    </row>
    <row r="7" spans="1:19" s="17" customFormat="1" ht="35.25" customHeight="1">
      <c r="A7" s="71"/>
      <c r="B7" s="74"/>
      <c r="C7" s="100"/>
      <c r="D7" s="100"/>
      <c r="E7" s="101"/>
      <c r="F7" s="101"/>
      <c r="G7" s="101"/>
      <c r="H7" s="101"/>
      <c r="I7" s="101"/>
      <c r="J7" s="102"/>
      <c r="L7" s="18"/>
    </row>
    <row r="8" spans="1:19" s="17" customFormat="1" ht="35.25" customHeight="1">
      <c r="A8" s="71"/>
      <c r="B8" s="74"/>
      <c r="C8" s="100"/>
      <c r="D8" s="100"/>
      <c r="E8" s="101"/>
      <c r="F8" s="101"/>
      <c r="G8" s="101"/>
      <c r="H8" s="101"/>
      <c r="I8" s="101"/>
      <c r="J8" s="102"/>
      <c r="L8" s="18"/>
    </row>
    <row r="9" spans="1:19" s="17" customFormat="1" ht="35.25" customHeight="1">
      <c r="A9" s="72"/>
      <c r="B9" s="75"/>
      <c r="C9" s="39"/>
      <c r="D9" s="39"/>
      <c r="E9" s="95"/>
      <c r="F9" s="95"/>
      <c r="G9" s="68" t="s">
        <v>13</v>
      </c>
      <c r="H9" s="68"/>
      <c r="I9" s="68" t="s">
        <v>25</v>
      </c>
      <c r="J9" s="69"/>
      <c r="L9" s="18"/>
    </row>
    <row r="10" spans="1:19" s="17" customFormat="1" ht="45" customHeight="1">
      <c r="A10" s="59" t="s">
        <v>28</v>
      </c>
      <c r="B10" s="60" t="s">
        <v>31</v>
      </c>
      <c r="C10" s="61">
        <f t="shared" ref="C10:C13" si="0">G10-2</f>
        <v>45939</v>
      </c>
      <c r="D10" s="62" t="str">
        <f t="shared" ref="D10:D13" si="1">TEXT(C10,"aaa")</f>
        <v>木</v>
      </c>
      <c r="E10" s="61">
        <f t="shared" ref="E10:E13" si="2">G10-1</f>
        <v>45940</v>
      </c>
      <c r="F10" s="62" t="str">
        <f t="shared" ref="F10:F13" si="3">TEXT(E10,"aaa")</f>
        <v>金</v>
      </c>
      <c r="G10" s="63">
        <v>45941</v>
      </c>
      <c r="H10" s="64" t="str">
        <f t="shared" ref="H10:H13" si="4">TEXT(G10,"aaa")</f>
        <v>土</v>
      </c>
      <c r="I10" s="63">
        <f t="shared" ref="I10:I13" si="5">G10+2</f>
        <v>45943</v>
      </c>
      <c r="J10" s="65" t="str">
        <f t="shared" ref="J10:J13" si="6">TEXT(I10,"aaa")</f>
        <v>月</v>
      </c>
      <c r="K10" s="58"/>
      <c r="L10" s="18"/>
    </row>
    <row r="11" spans="1:19" s="17" customFormat="1" ht="45" customHeight="1">
      <c r="A11" s="40" t="s">
        <v>30</v>
      </c>
      <c r="B11" s="41" t="s">
        <v>29</v>
      </c>
      <c r="C11" s="42">
        <f t="shared" si="0"/>
        <v>45946</v>
      </c>
      <c r="D11" s="43" t="str">
        <f t="shared" si="1"/>
        <v>木</v>
      </c>
      <c r="E11" s="42">
        <f t="shared" si="2"/>
        <v>45947</v>
      </c>
      <c r="F11" s="43" t="str">
        <f t="shared" si="3"/>
        <v>金</v>
      </c>
      <c r="G11" s="44">
        <v>45948</v>
      </c>
      <c r="H11" s="45" t="str">
        <f t="shared" si="4"/>
        <v>土</v>
      </c>
      <c r="I11" s="44">
        <f t="shared" si="5"/>
        <v>45950</v>
      </c>
      <c r="J11" s="46" t="str">
        <f t="shared" si="6"/>
        <v>月</v>
      </c>
      <c r="K11" s="58"/>
      <c r="L11" s="18"/>
    </row>
    <row r="12" spans="1:19" s="17" customFormat="1" ht="45" customHeight="1">
      <c r="A12" s="40" t="s">
        <v>27</v>
      </c>
      <c r="B12" s="41" t="s">
        <v>26</v>
      </c>
      <c r="C12" s="42">
        <f t="shared" si="0"/>
        <v>45953</v>
      </c>
      <c r="D12" s="43" t="str">
        <f t="shared" si="1"/>
        <v>木</v>
      </c>
      <c r="E12" s="42">
        <f t="shared" si="2"/>
        <v>45954</v>
      </c>
      <c r="F12" s="43" t="str">
        <f t="shared" si="3"/>
        <v>金</v>
      </c>
      <c r="G12" s="44">
        <v>45955</v>
      </c>
      <c r="H12" s="45" t="str">
        <f t="shared" si="4"/>
        <v>土</v>
      </c>
      <c r="I12" s="44">
        <f t="shared" si="5"/>
        <v>45957</v>
      </c>
      <c r="J12" s="46" t="str">
        <f t="shared" si="6"/>
        <v>月</v>
      </c>
      <c r="K12" s="58"/>
      <c r="L12" s="18"/>
    </row>
    <row r="13" spans="1:19" s="17" customFormat="1" ht="45" customHeight="1">
      <c r="A13" s="40" t="s">
        <v>28</v>
      </c>
      <c r="B13" s="41" t="s">
        <v>32</v>
      </c>
      <c r="C13" s="42">
        <f t="shared" si="0"/>
        <v>45960</v>
      </c>
      <c r="D13" s="43" t="str">
        <f t="shared" si="1"/>
        <v>木</v>
      </c>
      <c r="E13" s="42">
        <f t="shared" si="2"/>
        <v>45961</v>
      </c>
      <c r="F13" s="43" t="str">
        <f t="shared" si="3"/>
        <v>金</v>
      </c>
      <c r="G13" s="44">
        <v>45962</v>
      </c>
      <c r="H13" s="45" t="str">
        <f t="shared" si="4"/>
        <v>土</v>
      </c>
      <c r="I13" s="44">
        <f t="shared" si="5"/>
        <v>45964</v>
      </c>
      <c r="J13" s="46" t="str">
        <f t="shared" si="6"/>
        <v>月</v>
      </c>
      <c r="K13" s="58"/>
      <c r="L13" s="18"/>
    </row>
    <row r="14" spans="1:19" s="17" customFormat="1" ht="45" customHeight="1">
      <c r="A14" s="40" t="s">
        <v>36</v>
      </c>
      <c r="B14" s="41" t="s">
        <v>26</v>
      </c>
      <c r="C14" s="42">
        <f t="shared" ref="C10:C16" si="7">G14-2</f>
        <v>45967</v>
      </c>
      <c r="D14" s="43" t="str">
        <f t="shared" ref="D10:D16" si="8">TEXT(C14,"aaa")</f>
        <v>木</v>
      </c>
      <c r="E14" s="42">
        <f t="shared" ref="E10:E16" si="9">G14-1</f>
        <v>45968</v>
      </c>
      <c r="F14" s="43" t="str">
        <f t="shared" ref="F10:F16" si="10">TEXT(E14,"aaa")</f>
        <v>金</v>
      </c>
      <c r="G14" s="44">
        <v>45969</v>
      </c>
      <c r="H14" s="45" t="str">
        <f t="shared" ref="H10:H16" si="11">TEXT(G14,"aaa")</f>
        <v>土</v>
      </c>
      <c r="I14" s="44">
        <f t="shared" ref="I10:I16" si="12">G14+2</f>
        <v>45971</v>
      </c>
      <c r="J14" s="46" t="str">
        <f t="shared" ref="J10:J16" si="13">TEXT(I14,"aaa")</f>
        <v>月</v>
      </c>
      <c r="K14" s="58"/>
      <c r="L14" s="18"/>
    </row>
    <row r="15" spans="1:19" s="17" customFormat="1" ht="45" customHeight="1">
      <c r="A15" s="40" t="s">
        <v>37</v>
      </c>
      <c r="B15" s="41" t="s">
        <v>33</v>
      </c>
      <c r="C15" s="42">
        <f t="shared" si="7"/>
        <v>45974</v>
      </c>
      <c r="D15" s="43" t="str">
        <f t="shared" si="8"/>
        <v>木</v>
      </c>
      <c r="E15" s="42">
        <f t="shared" si="9"/>
        <v>45975</v>
      </c>
      <c r="F15" s="43" t="str">
        <f t="shared" si="10"/>
        <v>金</v>
      </c>
      <c r="G15" s="44">
        <v>45976</v>
      </c>
      <c r="H15" s="45" t="str">
        <f t="shared" si="11"/>
        <v>土</v>
      </c>
      <c r="I15" s="44">
        <f t="shared" si="12"/>
        <v>45978</v>
      </c>
      <c r="J15" s="46" t="str">
        <f t="shared" si="13"/>
        <v>月</v>
      </c>
      <c r="K15" s="58"/>
      <c r="L15" s="18"/>
    </row>
    <row r="16" spans="1:19" s="17" customFormat="1" ht="45" customHeight="1">
      <c r="A16" s="40" t="s">
        <v>38</v>
      </c>
      <c r="B16" s="41" t="s">
        <v>34</v>
      </c>
      <c r="C16" s="42">
        <f t="shared" si="7"/>
        <v>45981</v>
      </c>
      <c r="D16" s="43" t="str">
        <f t="shared" si="8"/>
        <v>木</v>
      </c>
      <c r="E16" s="42">
        <f t="shared" si="9"/>
        <v>45982</v>
      </c>
      <c r="F16" s="43" t="str">
        <f t="shared" si="10"/>
        <v>金</v>
      </c>
      <c r="G16" s="44">
        <v>45983</v>
      </c>
      <c r="H16" s="45" t="str">
        <f t="shared" si="11"/>
        <v>土</v>
      </c>
      <c r="I16" s="44">
        <f t="shared" si="12"/>
        <v>45985</v>
      </c>
      <c r="J16" s="46" t="str">
        <f t="shared" si="13"/>
        <v>月</v>
      </c>
      <c r="K16" s="58"/>
      <c r="L16" s="18"/>
    </row>
    <row r="17" spans="1:253" s="17" customFormat="1" ht="45" customHeight="1">
      <c r="A17" s="47" t="s">
        <v>36</v>
      </c>
      <c r="B17" s="48" t="s">
        <v>35</v>
      </c>
      <c r="C17" s="49">
        <f t="shared" ref="C17" si="14">G17-2</f>
        <v>45988</v>
      </c>
      <c r="D17" s="50" t="str">
        <f t="shared" ref="D17" si="15">TEXT(C17,"aaa")</f>
        <v>木</v>
      </c>
      <c r="E17" s="49">
        <f t="shared" ref="E17" si="16">G17-1</f>
        <v>45989</v>
      </c>
      <c r="F17" s="50" t="str">
        <f t="shared" ref="F17" si="17">TEXT(E17,"aaa")</f>
        <v>金</v>
      </c>
      <c r="G17" s="51">
        <v>45990</v>
      </c>
      <c r="H17" s="52" t="str">
        <f t="shared" ref="H17" si="18">TEXT(G17,"aaa")</f>
        <v>土</v>
      </c>
      <c r="I17" s="51">
        <f t="shared" ref="I17" si="19">G17+2</f>
        <v>45992</v>
      </c>
      <c r="J17" s="53" t="str">
        <f t="shared" ref="J17" si="20">TEXT(I17,"aaa")</f>
        <v>月</v>
      </c>
      <c r="L17" s="18"/>
    </row>
    <row r="18" spans="1:253" s="17" customFormat="1" ht="45" customHeight="1">
      <c r="L18" s="18"/>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54" t="s">
        <v>14</v>
      </c>
      <c r="B27" s="55" t="s">
        <v>15</v>
      </c>
      <c r="C27" s="56"/>
      <c r="D27" s="57"/>
      <c r="E27" s="55" t="s">
        <v>16</v>
      </c>
      <c r="F27" s="31"/>
      <c r="G27" s="31"/>
      <c r="H27" s="31"/>
      <c r="I27" s="31"/>
      <c r="J27" s="32"/>
      <c r="L27" s="18"/>
    </row>
    <row r="28" spans="1:253" s="17" customFormat="1" ht="42.75" customHeight="1" thickTop="1">
      <c r="A28" s="76" t="s">
        <v>24</v>
      </c>
      <c r="B28" s="79" t="s">
        <v>20</v>
      </c>
      <c r="C28" s="80"/>
      <c r="D28" s="81"/>
      <c r="E28" s="91" t="s">
        <v>21</v>
      </c>
      <c r="F28" s="92"/>
      <c r="G28" s="92"/>
      <c r="H28" s="92"/>
      <c r="I28" s="96" t="s">
        <v>22</v>
      </c>
      <c r="J28" s="97"/>
      <c r="L28" s="18"/>
    </row>
    <row r="29" spans="1:253" s="19" customFormat="1" ht="42.75" customHeight="1">
      <c r="A29" s="77"/>
      <c r="B29" s="82"/>
      <c r="C29" s="83"/>
      <c r="D29" s="84"/>
      <c r="E29" s="93"/>
      <c r="F29" s="94"/>
      <c r="G29" s="94"/>
      <c r="H29" s="94"/>
      <c r="I29" s="89"/>
      <c r="J29" s="90"/>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78"/>
      <c r="B30" s="85"/>
      <c r="C30" s="86"/>
      <c r="D30" s="87"/>
      <c r="E30" s="88" t="s">
        <v>23</v>
      </c>
      <c r="F30" s="89"/>
      <c r="G30" s="89"/>
      <c r="H30" s="89"/>
      <c r="I30" s="89"/>
      <c r="J30" s="90"/>
      <c r="K30" s="34"/>
      <c r="P30" s="20"/>
    </row>
    <row r="31" spans="1:253" s="4" customFormat="1" ht="56.25" customHeight="1">
      <c r="K31" s="21"/>
      <c r="L31" s="5"/>
      <c r="P31" s="20"/>
    </row>
    <row r="32" spans="1:253" ht="37.5" customHeight="1"/>
  </sheetData>
  <mergeCells count="21">
    <mergeCell ref="A28:A30"/>
    <mergeCell ref="B28:D30"/>
    <mergeCell ref="E30:J30"/>
    <mergeCell ref="E28:H29"/>
    <mergeCell ref="G5:H5"/>
    <mergeCell ref="E9:F9"/>
    <mergeCell ref="G9:H9"/>
    <mergeCell ref="I28:J29"/>
    <mergeCell ref="I5:J5"/>
    <mergeCell ref="C6:D8"/>
    <mergeCell ref="E6:F8"/>
    <mergeCell ref="G6:H8"/>
    <mergeCell ref="I6:J8"/>
    <mergeCell ref="L1:Q1"/>
    <mergeCell ref="P3:Q3"/>
    <mergeCell ref="I4:J4"/>
    <mergeCell ref="I9:J9"/>
    <mergeCell ref="A5:A9"/>
    <mergeCell ref="B5:B9"/>
    <mergeCell ref="C5:D5"/>
    <mergeCell ref="E5:F5"/>
  </mergeCells>
  <phoneticPr fontId="3"/>
  <pageMargins left="0.9055118110236221" right="0.51181102362204722" top="0.55118110236220474" bottom="0.55118110236220474" header="0.31496062992125984" footer="0.31496062992125984"/>
  <pageSetup paperSize="9" scale="4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2025-01-17T02:32:49Z</cp:lastPrinted>
  <dcterms:created xsi:type="dcterms:W3CDTF">2016-08-19T02:42:29Z</dcterms:created>
  <dcterms:modified xsi:type="dcterms:W3CDTF">2025-10-03T09:35:41Z</dcterms:modified>
</cp:coreProperties>
</file>