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シンガポール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シンガポール!$A$1:$R$29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10" i="1" l="1"/>
  <c r="D10" i="1" s="1"/>
  <c r="C12" i="1"/>
  <c r="C13" i="1"/>
  <c r="C14" i="1"/>
  <c r="C15" i="1"/>
  <c r="D15" i="1" s="1"/>
  <c r="C16" i="1"/>
  <c r="K16" i="1"/>
  <c r="L16" i="1" s="1"/>
  <c r="J16" i="1"/>
  <c r="G16" i="1"/>
  <c r="H16" i="1" s="1"/>
  <c r="E16" i="1"/>
  <c r="F16" i="1" s="1"/>
  <c r="K15" i="1"/>
  <c r="L15" i="1" s="1"/>
  <c r="J15" i="1"/>
  <c r="G15" i="1"/>
  <c r="H15" i="1" s="1"/>
  <c r="E15" i="1"/>
  <c r="F15" i="1" s="1"/>
  <c r="K10" i="1"/>
  <c r="L10" i="1" s="1"/>
  <c r="J10" i="1"/>
  <c r="G10" i="1"/>
  <c r="H10" i="1" s="1"/>
  <c r="E10" i="1"/>
  <c r="F10" i="1" s="1"/>
  <c r="D16" i="1" l="1"/>
  <c r="K11" i="1"/>
  <c r="L11" i="1" s="1"/>
  <c r="J11" i="1"/>
  <c r="G11" i="1"/>
  <c r="H11" i="1" s="1"/>
  <c r="E11" i="1"/>
  <c r="F11" i="1" s="1"/>
  <c r="D11" i="1"/>
  <c r="K14" i="1" l="1"/>
  <c r="L14" i="1" s="1"/>
  <c r="J14" i="1"/>
  <c r="G14" i="1"/>
  <c r="H14" i="1" s="1"/>
  <c r="E14" i="1"/>
  <c r="K13" i="1"/>
  <c r="L13" i="1" s="1"/>
  <c r="J13" i="1"/>
  <c r="G13" i="1"/>
  <c r="H13" i="1" s="1"/>
  <c r="E13" i="1"/>
  <c r="F14" i="1" l="1"/>
  <c r="F13" i="1"/>
  <c r="D14" i="1"/>
  <c r="D13" i="1"/>
  <c r="K12" i="1"/>
  <c r="L12" i="1" s="1"/>
  <c r="J12" i="1"/>
  <c r="G12" i="1"/>
  <c r="H12" i="1" s="1"/>
  <c r="E12" i="1"/>
  <c r="F12" i="1" l="1"/>
  <c r="D12" i="1"/>
</calcChain>
</file>

<file path=xl/sharedStrings.xml><?xml version="1.0" encoding="utf-8"?>
<sst xmlns="http://schemas.openxmlformats.org/spreadsheetml/2006/main" count="46" uniqueCount="40">
  <si>
    <t>神戸 CFS</t>
    <rPh sb="0" eb="2">
      <t>コウベ</t>
    </rPh>
    <phoneticPr fontId="1"/>
  </si>
  <si>
    <t>大阪 CFS</t>
    <rPh sb="0" eb="2">
      <t>オオサカ</t>
    </rPh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</si>
  <si>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0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</si>
  <si>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</si>
  <si>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0"/>
  </si>
  <si>
    <t>0 DAYS</t>
    <phoneticPr fontId="1"/>
  </si>
  <si>
    <t>SIN</t>
    <phoneticPr fontId="1"/>
  </si>
  <si>
    <t>KOB</t>
  </si>
  <si>
    <t>OSA</t>
    <phoneticPr fontId="1"/>
  </si>
  <si>
    <t>ETA</t>
  </si>
  <si>
    <t>ETD</t>
    <phoneticPr fontId="1"/>
  </si>
  <si>
    <t>CFS CUT</t>
  </si>
  <si>
    <t>VOY</t>
  </si>
  <si>
    <t>VESSEL</t>
    <phoneticPr fontId="1"/>
  </si>
  <si>
    <t>From Osaka / Kobe</t>
    <phoneticPr fontId="1"/>
  </si>
  <si>
    <t xml:space="preserve">UPDATED :  </t>
    <phoneticPr fontId="9"/>
  </si>
  <si>
    <t>連絡先：大阪海運
TEL：06-7730-1075/FAX：06-7730-1088</t>
    <rPh sb="0" eb="3">
      <t>レンラクサキ</t>
    </rPh>
    <phoneticPr fontId="1"/>
  </si>
  <si>
    <t>KOB</t>
    <phoneticPr fontId="1"/>
  </si>
  <si>
    <t>　　　　　SINGAPORE SCHEDULE - 関西　　</t>
    <phoneticPr fontId="1"/>
  </si>
  <si>
    <t>日東物流㈱
大阪総合物流センター</t>
    <rPh sb="0" eb="4">
      <t>ニットウブツリュウ</t>
    </rPh>
    <rPh sb="6" eb="8">
      <t>オオサカ</t>
    </rPh>
    <rPh sb="8" eb="12">
      <t>ソウゴウブツリュウ</t>
    </rPh>
    <phoneticPr fontId="10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</si>
  <si>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9"/>
  </si>
  <si>
    <t>NACCS: 4IWM4</t>
    <phoneticPr fontId="1"/>
  </si>
  <si>
    <t>LOUISE</t>
  </si>
  <si>
    <t>S</t>
    <phoneticPr fontId="1"/>
  </si>
  <si>
    <t>7 DAYS</t>
    <phoneticPr fontId="1"/>
  </si>
  <si>
    <t>TEL : :06-6612-2600   FAX : 06-6612-4200</t>
    <phoneticPr fontId="1"/>
  </si>
  <si>
    <t>日東物流㈱
ポートアイランド物流センター</t>
    <rPh sb="0" eb="4">
      <t>ニットウブツリュウ</t>
    </rPh>
    <rPh sb="14" eb="16">
      <t>ブツリュウ</t>
    </rPh>
    <phoneticPr fontId="10"/>
  </si>
  <si>
    <t>神戸市中央区港島4-6</t>
  </si>
  <si>
    <t>NACCS: 3FW35</t>
    <phoneticPr fontId="1"/>
  </si>
  <si>
    <t>TEL : 078-302-0151    FAX : 078-302-0159</t>
    <phoneticPr fontId="1"/>
  </si>
  <si>
    <t>　7月より搬入先が下記住所に変更となります。</t>
    <rPh sb="2" eb="3">
      <t>ガツ</t>
    </rPh>
    <rPh sb="5" eb="8">
      <t>ハンニュウサキ</t>
    </rPh>
    <rPh sb="9" eb="11">
      <t>カキ</t>
    </rPh>
    <rPh sb="11" eb="13">
      <t>ジュウショ</t>
    </rPh>
    <rPh sb="14" eb="16">
      <t>ヘンコウ</t>
    </rPh>
    <phoneticPr fontId="1"/>
  </si>
  <si>
    <t>0IZKTS1NC</t>
  </si>
  <si>
    <t>ANL WANGARATTA</t>
    <phoneticPr fontId="1"/>
  </si>
  <si>
    <t>ALS FLORA</t>
    <phoneticPr fontId="1"/>
  </si>
  <si>
    <t>0IZKVS1NC</t>
  </si>
  <si>
    <t>0IZKXS1NC</t>
  </si>
  <si>
    <t>0IZKZS1NC</t>
  </si>
  <si>
    <t>ANL WANGARATTA</t>
  </si>
  <si>
    <t>BALTIC NORTH</t>
  </si>
  <si>
    <t>★LOUISE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</si>
</sst>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\$#,##0\ ;\(\$#,##0\)"/>
    <numFmt numFmtId="180" formatCode="&quot;VND&quot;#,##0_);[Red]\(&quot;VND&quot;#,##0\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5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4"/>
      <color theme="5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8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name val="Meiryo UI"/>
      <family val="3"/>
      <charset val="128"/>
    </font>
    <font>
      <b/>
      <sz val="22"/>
      <name val="Meiryo UI"/>
      <family val="3"/>
      <charset val="128"/>
    </font>
    <font>
      <b/>
      <sz val="2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1"/>
      <color theme="1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21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26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8">
    <xf numFmtId="0" fontId="0" fillId="0" borderId="0">
      <alignment vertical="center"/>
    </xf>
    <xf numFmtId="0" fontId="2" fillId="0" borderId="0"/>
    <xf numFmtId="0" fontId="29" fillId="0" borderId="0"/>
    <xf numFmtId="0" fontId="29" fillId="0" borderId="0"/>
    <xf numFmtId="0" fontId="30" fillId="0" borderId="0">
      <alignment vertical="center"/>
    </xf>
    <xf numFmtId="3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" fontId="3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180" fontId="36" fillId="0" borderId="0"/>
    <xf numFmtId="0" fontId="31" fillId="0" borderId="15" applyNumberFormat="0" applyFont="0" applyFill="0" applyAlignment="0" applyProtection="0"/>
    <xf numFmtId="16" fontId="37" fillId="0" borderId="0"/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0" fontId="31" fillId="0" borderId="0" applyFont="0" applyFill="0" applyBorder="0" applyAlignment="0" applyProtection="0"/>
    <xf numFmtId="0" fontId="39" fillId="0" borderId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8" fontId="40" fillId="0" borderId="0" applyFont="0" applyFill="0" applyBorder="0" applyAlignment="0" applyProtection="0"/>
    <xf numFmtId="6" fontId="40" fillId="0" borderId="0" applyFont="0" applyFill="0" applyBorder="0" applyAlignment="0" applyProtection="0"/>
    <xf numFmtId="0" fontId="41" fillId="0" borderId="0"/>
    <xf numFmtId="0" fontId="2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Alignment="1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/>
    <xf numFmtId="0" fontId="8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18" fillId="0" borderId="0" xfId="1" applyFont="1" applyAlignment="1"/>
    <xf numFmtId="0" fontId="19" fillId="0" borderId="0" xfId="1" applyFont="1" applyFill="1" applyAlignment="1">
      <alignment horizontal="center" vertical="center"/>
    </xf>
    <xf numFmtId="0" fontId="20" fillId="0" borderId="0" xfId="1" applyFont="1" applyFill="1" applyAlignment="1"/>
    <xf numFmtId="0" fontId="6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/>
    </xf>
    <xf numFmtId="0" fontId="22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23" fillId="0" borderId="0" xfId="1" applyFont="1" applyBorder="1" applyAlignment="1">
      <alignment horizontal="center" vertical="center"/>
    </xf>
    <xf numFmtId="0" fontId="24" fillId="0" borderId="0" xfId="1" applyFont="1" applyFill="1" applyAlignment="1">
      <alignment vertical="center"/>
    </xf>
    <xf numFmtId="0" fontId="25" fillId="0" borderId="0" xfId="1" applyFont="1" applyFill="1" applyAlignment="1">
      <alignment vertical="center" wrapText="1"/>
    </xf>
    <xf numFmtId="0" fontId="27" fillId="3" borderId="0" xfId="1" applyFont="1" applyFill="1" applyAlignment="1">
      <alignment vertical="center" wrapText="1"/>
    </xf>
    <xf numFmtId="0" fontId="28" fillId="3" borderId="0" xfId="1" applyFont="1" applyFill="1" applyAlignment="1">
      <alignment vertical="center"/>
    </xf>
    <xf numFmtId="0" fontId="18" fillId="0" borderId="0" xfId="1" applyFont="1" applyBorder="1" applyAlignment="1"/>
    <xf numFmtId="0" fontId="11" fillId="0" borderId="11" xfId="1" applyFont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left" vertical="center" indent="1"/>
      <protection locked="0"/>
    </xf>
    <xf numFmtId="0" fontId="7" fillId="0" borderId="0" xfId="1" quotePrefix="1" applyNumberFormat="1" applyFont="1" applyFill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3" fillId="0" borderId="0" xfId="1" applyFont="1" applyFill="1" applyBorder="1" applyAlignment="1">
      <alignment vertical="center"/>
    </xf>
    <xf numFmtId="0" fontId="8" fillId="0" borderId="18" xfId="1" applyFont="1" applyFill="1" applyBorder="1" applyAlignment="1">
      <alignment vertical="center"/>
    </xf>
    <xf numFmtId="176" fontId="8" fillId="0" borderId="17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3" xfId="1" applyFont="1" applyFill="1" applyBorder="1" applyAlignment="1">
      <alignment vertical="center"/>
    </xf>
    <xf numFmtId="176" fontId="8" fillId="0" borderId="24" xfId="1" applyNumberFormat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11" fillId="2" borderId="27" xfId="1" applyNumberFormat="1" applyFont="1" applyFill="1" applyBorder="1" applyAlignment="1">
      <alignment vertical="center"/>
    </xf>
    <xf numFmtId="0" fontId="8" fillId="0" borderId="20" xfId="1" applyFont="1" applyFill="1" applyBorder="1" applyAlignment="1">
      <alignment vertical="center"/>
    </xf>
    <xf numFmtId="176" fontId="8" fillId="0" borderId="21" xfId="1" applyNumberFormat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44" fillId="0" borderId="3" xfId="1" applyFont="1" applyBorder="1" applyAlignment="1">
      <alignment horizontal="left" vertical="center"/>
    </xf>
    <xf numFmtId="0" fontId="44" fillId="0" borderId="2" xfId="1" applyFont="1" applyBorder="1" applyAlignment="1">
      <alignment vertical="center"/>
    </xf>
    <xf numFmtId="0" fontId="44" fillId="0" borderId="2" xfId="1" applyFont="1" applyFill="1" applyBorder="1" applyAlignment="1">
      <alignment vertical="center"/>
    </xf>
    <xf numFmtId="0" fontId="46" fillId="0" borderId="1" xfId="1" applyFont="1" applyBorder="1" applyAlignment="1">
      <alignment horizontal="right" vertical="center"/>
    </xf>
    <xf numFmtId="0" fontId="48" fillId="0" borderId="6" xfId="1" applyFont="1" applyBorder="1" applyAlignment="1">
      <alignment horizontal="left" vertical="center"/>
    </xf>
    <xf numFmtId="0" fontId="48" fillId="0" borderId="5" xfId="1" applyFont="1" applyBorder="1" applyAlignment="1">
      <alignment vertical="center"/>
    </xf>
    <xf numFmtId="0" fontId="48" fillId="0" borderId="5" xfId="1" applyFont="1" applyFill="1" applyBorder="1" applyAlignment="1">
      <alignment vertical="center"/>
    </xf>
    <xf numFmtId="0" fontId="49" fillId="0" borderId="4" xfId="1" applyFont="1" applyBorder="1" applyAlignment="1">
      <alignment horizontal="right" vertical="center"/>
    </xf>
    <xf numFmtId="0" fontId="48" fillId="0" borderId="3" xfId="1" applyFont="1" applyBorder="1" applyAlignment="1">
      <alignment horizontal="left" vertical="center"/>
    </xf>
    <xf numFmtId="0" fontId="48" fillId="0" borderId="2" xfId="1" applyFont="1" applyBorder="1" applyAlignment="1">
      <alignment vertical="center"/>
    </xf>
    <xf numFmtId="0" fontId="48" fillId="0" borderId="2" xfId="1" applyFont="1" applyFill="1" applyBorder="1" applyAlignment="1">
      <alignment vertical="center"/>
    </xf>
    <xf numFmtId="0" fontId="48" fillId="0" borderId="1" xfId="1" applyFont="1" applyBorder="1" applyAlignment="1">
      <alignment horizontal="right" vertical="center"/>
    </xf>
    <xf numFmtId="0" fontId="50" fillId="0" borderId="0" xfId="1" applyFont="1" applyFill="1" applyBorder="1" applyAlignment="1" applyProtection="1">
      <alignment horizontal="left" vertical="center" indent="1"/>
      <protection locked="0"/>
    </xf>
    <xf numFmtId="0" fontId="26" fillId="3" borderId="0" xfId="1" applyFont="1" applyFill="1" applyAlignment="1">
      <alignment horizontal="center" vertical="center" wrapText="1"/>
    </xf>
    <xf numFmtId="178" fontId="15" fillId="0" borderId="0" xfId="1" applyNumberFormat="1" applyFont="1" applyFill="1" applyBorder="1" applyAlignment="1">
      <alignment horizontal="center" vertical="center"/>
    </xf>
    <xf numFmtId="0" fontId="16" fillId="2" borderId="20" xfId="1" applyNumberFormat="1" applyFont="1" applyFill="1" applyBorder="1" applyAlignment="1">
      <alignment horizontal="center" vertical="center" wrapText="1"/>
    </xf>
    <xf numFmtId="0" fontId="16" fillId="2" borderId="18" xfId="1" applyNumberFormat="1" applyFont="1" applyFill="1" applyBorder="1" applyAlignment="1">
      <alignment horizontal="center" vertical="center" wrapText="1"/>
    </xf>
    <xf numFmtId="0" fontId="16" fillId="2" borderId="26" xfId="1" applyNumberFormat="1" applyFont="1" applyFill="1" applyBorder="1" applyAlignment="1">
      <alignment horizontal="center" vertical="center" wrapText="1"/>
    </xf>
    <xf numFmtId="0" fontId="16" fillId="2" borderId="21" xfId="1" applyNumberFormat="1" applyFont="1" applyFill="1" applyBorder="1" applyAlignment="1">
      <alignment horizontal="center" vertical="center"/>
    </xf>
    <xf numFmtId="0" fontId="16" fillId="2" borderId="17" xfId="1" applyNumberFormat="1" applyFont="1" applyFill="1" applyBorder="1" applyAlignment="1">
      <alignment horizontal="center" vertical="center"/>
    </xf>
    <xf numFmtId="0" fontId="16" fillId="2" borderId="27" xfId="1" applyNumberFormat="1" applyFont="1" applyFill="1" applyBorder="1" applyAlignment="1">
      <alignment horizontal="center" vertical="center"/>
    </xf>
    <xf numFmtId="0" fontId="16" fillId="2" borderId="21" xfId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0" fontId="11" fillId="2" borderId="17" xfId="1" applyNumberFormat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177" fontId="15" fillId="2" borderId="27" xfId="1" applyNumberFormat="1" applyFont="1" applyFill="1" applyBorder="1" applyAlignment="1">
      <alignment horizontal="center" vertical="center"/>
    </xf>
    <xf numFmtId="0" fontId="14" fillId="2" borderId="27" xfId="1" applyFont="1" applyFill="1" applyBorder="1" applyAlignment="1">
      <alignment horizontal="center" vertical="center"/>
    </xf>
    <xf numFmtId="0" fontId="14" fillId="2" borderId="28" xfId="1" applyFont="1" applyFill="1" applyBorder="1" applyAlignment="1">
      <alignment horizontal="center" vertical="center"/>
    </xf>
    <xf numFmtId="0" fontId="47" fillId="0" borderId="13" xfId="1" applyFont="1" applyBorder="1" applyAlignment="1">
      <alignment horizontal="center" vertical="center"/>
    </xf>
    <xf numFmtId="0" fontId="47" fillId="0" borderId="7" xfId="1" applyFont="1" applyBorder="1" applyAlignment="1">
      <alignment horizontal="center" vertical="center"/>
    </xf>
    <xf numFmtId="0" fontId="47" fillId="0" borderId="6" xfId="1" applyFont="1" applyBorder="1" applyAlignment="1">
      <alignment horizontal="center" vertical="center" wrapText="1"/>
    </xf>
    <xf numFmtId="0" fontId="47" fillId="0" borderId="5" xfId="1" applyFont="1" applyBorder="1" applyAlignment="1">
      <alignment horizontal="center" vertical="center" wrapText="1"/>
    </xf>
    <xf numFmtId="0" fontId="47" fillId="0" borderId="4" xfId="1" applyFont="1" applyBorder="1" applyAlignment="1">
      <alignment horizontal="center" vertical="center" wrapText="1"/>
    </xf>
    <xf numFmtId="0" fontId="47" fillId="0" borderId="3" xfId="1" applyFont="1" applyBorder="1" applyAlignment="1">
      <alignment horizontal="center" vertical="center" wrapText="1"/>
    </xf>
    <xf numFmtId="0" fontId="47" fillId="0" borderId="2" xfId="1" applyFont="1" applyBorder="1" applyAlignment="1">
      <alignment horizontal="center" vertical="center" wrapText="1"/>
    </xf>
    <xf numFmtId="0" fontId="47" fillId="0" borderId="1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42" fillId="0" borderId="12" xfId="1" applyFont="1" applyBorder="1" applyAlignment="1">
      <alignment horizontal="center" vertical="center"/>
    </xf>
    <xf numFmtId="0" fontId="42" fillId="0" borderId="7" xfId="1" applyFont="1" applyBorder="1" applyAlignment="1">
      <alignment horizontal="center" vertical="center"/>
    </xf>
    <xf numFmtId="0" fontId="43" fillId="0" borderId="14" xfId="1" applyFont="1" applyBorder="1" applyAlignment="1">
      <alignment horizontal="center" vertical="center" wrapText="1"/>
    </xf>
    <xf numFmtId="0" fontId="43" fillId="0" borderId="15" xfId="1" applyFont="1" applyBorder="1" applyAlignment="1">
      <alignment horizontal="center" vertical="center" wrapText="1"/>
    </xf>
    <xf numFmtId="0" fontId="43" fillId="0" borderId="16" xfId="1" applyFont="1" applyBorder="1" applyAlignment="1">
      <alignment horizontal="center" vertical="center" wrapText="1"/>
    </xf>
    <xf numFmtId="0" fontId="43" fillId="0" borderId="3" xfId="1" applyFont="1" applyBorder="1" applyAlignment="1">
      <alignment horizontal="center" vertical="center" wrapText="1"/>
    </xf>
    <xf numFmtId="0" fontId="43" fillId="0" borderId="2" xfId="1" applyFont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0" fontId="44" fillId="0" borderId="14" xfId="1" applyFont="1" applyBorder="1" applyAlignment="1">
      <alignment horizontal="left" vertical="center" wrapText="1"/>
    </xf>
    <xf numFmtId="0" fontId="44" fillId="0" borderId="15" xfId="1" applyFont="1" applyBorder="1" applyAlignment="1">
      <alignment horizontal="left" vertical="center" wrapText="1"/>
    </xf>
    <xf numFmtId="0" fontId="45" fillId="0" borderId="15" xfId="1" applyFont="1" applyBorder="1" applyAlignment="1">
      <alignment horizontal="left" vertical="center"/>
    </xf>
    <xf numFmtId="0" fontId="45" fillId="0" borderId="16" xfId="1" applyFont="1" applyBorder="1" applyAlignment="1">
      <alignment horizontal="left" vertical="center"/>
    </xf>
    <xf numFmtId="176" fontId="42" fillId="0" borderId="17" xfId="1" applyNumberFormat="1" applyFont="1" applyBorder="1" applyAlignment="1">
      <alignment horizontal="center" vertical="center"/>
    </xf>
    <xf numFmtId="0" fontId="42" fillId="0" borderId="17" xfId="1" applyFont="1" applyBorder="1" applyAlignment="1">
      <alignment horizontal="center" vertical="center"/>
    </xf>
  </cellXfs>
  <cellStyles count="28">
    <cellStyle name="Comma0" xfId="5"/>
    <cellStyle name="Currency0" xfId="6"/>
    <cellStyle name="Date" xfId="7"/>
    <cellStyle name="Fixed" xfId="8"/>
    <cellStyle name="Followed Hyperlink" xfId="9"/>
    <cellStyle name="Heading 1" xfId="10"/>
    <cellStyle name="Heading 2" xfId="11"/>
    <cellStyle name="Hyperlink" xfId="12"/>
    <cellStyle name="Normal" xfId="3"/>
    <cellStyle name="Normal - Style1" xfId="13"/>
    <cellStyle name="Total" xfId="14"/>
    <cellStyle name="一般_MONTHLY SCHEDULE" xfId="15"/>
    <cellStyle name="똿뗦먛귟 [0.00]_PRODUCT DETAIL Q1" xfId="16"/>
    <cellStyle name="똿뗦먛귟_PRODUCT DETAIL Q1" xfId="17"/>
    <cellStyle name="標準" xfId="0" builtinId="0"/>
    <cellStyle name="標準 2" xfId="1"/>
    <cellStyle name="標準 3" xfId="2"/>
    <cellStyle name="標準 4" xfId="4"/>
    <cellStyle name="標準 5" xfId="27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221401</xdr:colOff>
      <xdr:row>3</xdr:row>
      <xdr:rowOff>7980</xdr:rowOff>
    </xdr:from>
    <xdr:to>
      <xdr:col>16</xdr:col>
      <xdr:colOff>666749</xdr:colOff>
      <xdr:row>9</xdr:row>
      <xdr:rowOff>151191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47526" y="2103480"/>
          <a:ext cx="5374536" cy="3429336"/>
        </a:xfrm>
        <a:prstGeom prst="rect">
          <a:avLst/>
        </a:prstGeom>
      </xdr:spPr>
    </xdr:pic>
    <xdr:clientData/>
  </xdr:twoCellAnchor>
  <xdr:twoCellAnchor editAs="absolute">
    <xdr:from>
      <xdr:col>12</xdr:col>
      <xdr:colOff>1119187</xdr:colOff>
      <xdr:row>9</xdr:row>
      <xdr:rowOff>142873</xdr:rowOff>
    </xdr:from>
    <xdr:to>
      <xdr:col>17</xdr:col>
      <xdr:colOff>261946</xdr:colOff>
      <xdr:row>28</xdr:row>
      <xdr:rowOff>333377</xdr:rowOff>
    </xdr:to>
    <xdr:sp macro="" textlink="">
      <xdr:nvSpPr>
        <xdr:cNvPr id="5" name="テキスト ボックス 4"/>
        <xdr:cNvSpPr txBox="1"/>
      </xdr:nvSpPr>
      <xdr:spPr>
        <a:xfrm>
          <a:off x="18002250" y="5524498"/>
          <a:ext cx="6905634" cy="983456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5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5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922191</xdr:colOff>
      <xdr:row>16</xdr:row>
      <xdr:rowOff>428621</xdr:rowOff>
    </xdr:from>
    <xdr:ext cx="3452813" cy="1714501"/>
    <xdr:sp macro="" textlink="">
      <xdr:nvSpPr>
        <xdr:cNvPr id="12" name="テキスト ボックス 11"/>
        <xdr:cNvSpPr txBox="1"/>
      </xdr:nvSpPr>
      <xdr:spPr>
        <a:xfrm>
          <a:off x="922191" y="9334496"/>
          <a:ext cx="3452813" cy="171450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0</xdr:colOff>
      <xdr:row>2</xdr:row>
      <xdr:rowOff>18847</xdr:rowOff>
    </xdr:from>
    <xdr:to>
      <xdr:col>2</xdr:col>
      <xdr:colOff>928688</xdr:colOff>
      <xdr:row>3</xdr:row>
      <xdr:rowOff>0</xdr:rowOff>
    </xdr:to>
    <xdr:sp macro="" textlink="">
      <xdr:nvSpPr>
        <xdr:cNvPr id="13" name="角丸四角形 12"/>
        <xdr:cNvSpPr/>
      </xdr:nvSpPr>
      <xdr:spPr>
        <a:xfrm>
          <a:off x="0" y="1257097"/>
          <a:ext cx="7167563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>
    <xdr:from>
      <xdr:col>2</xdr:col>
      <xdr:colOff>344197</xdr:colOff>
      <xdr:row>16</xdr:row>
      <xdr:rowOff>300906</xdr:rowOff>
    </xdr:from>
    <xdr:to>
      <xdr:col>10</xdr:col>
      <xdr:colOff>595311</xdr:colOff>
      <xdr:row>21</xdr:row>
      <xdr:rowOff>334044</xdr:rowOff>
    </xdr:to>
    <xdr:grpSp>
      <xdr:nvGrpSpPr>
        <xdr:cNvPr id="15" name="グループ化 14"/>
        <xdr:cNvGrpSpPr/>
      </xdr:nvGrpSpPr>
      <xdr:grpSpPr>
        <a:xfrm>
          <a:off x="6773572" y="9206781"/>
          <a:ext cx="8633114" cy="2533451"/>
          <a:chOff x="26434098" y="4659669"/>
          <a:chExt cx="9865207" cy="4867891"/>
        </a:xfrm>
      </xdr:grpSpPr>
      <xdr:sp macro="" textlink="">
        <xdr:nvSpPr>
          <xdr:cNvPr id="16" name="円/楕円 9"/>
          <xdr:cNvSpPr/>
        </xdr:nvSpPr>
        <xdr:spPr>
          <a:xfrm>
            <a:off x="26434098" y="4659669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28018964" y="5719508"/>
            <a:ext cx="7361445" cy="380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S30"/>
  <sheetViews>
    <sheetView tabSelected="1" view="pageBreakPreview" zoomScale="40" zoomScaleNormal="40" zoomScaleSheetLayoutView="40" zoomScalePageLayoutView="40" workbookViewId="0">
      <selection activeCell="K17" sqref="K17"/>
    </sheetView>
  </sheetViews>
  <sheetFormatPr defaultRowHeight="13.5"/>
  <cols>
    <col min="1" max="1" width="59.875" customWidth="1"/>
    <col min="2" max="2" width="24.375" customWidth="1"/>
    <col min="3" max="3" width="18.875" customWidth="1"/>
    <col min="4" max="4" width="8.875" customWidth="1"/>
    <col min="5" max="5" width="18.875" customWidth="1"/>
    <col min="6" max="6" width="8.875" customWidth="1"/>
    <col min="7" max="7" width="18.875" customWidth="1"/>
    <col min="8" max="8" width="8.875" customWidth="1"/>
    <col min="9" max="9" width="18.875" customWidth="1"/>
    <col min="10" max="10" width="8.875" customWidth="1"/>
    <col min="11" max="11" width="18.875" customWidth="1"/>
    <col min="12" max="12" width="8.375" customWidth="1"/>
    <col min="13" max="16" width="21.625" customWidth="1"/>
    <col min="17" max="17" width="15.625" customWidth="1"/>
    <col min="18" max="18" width="13.875" customWidth="1"/>
    <col min="19" max="19" width="12.375" customWidth="1"/>
    <col min="20" max="27" width="9.25" customWidth="1"/>
    <col min="28" max="28" width="8.125" customWidth="1"/>
    <col min="29" max="29" width="15.875" customWidth="1"/>
  </cols>
  <sheetData>
    <row r="1" spans="1:19" s="5" customFormat="1" ht="67.5" customHeight="1">
      <c r="A1" s="21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58" t="s">
        <v>16</v>
      </c>
      <c r="N1" s="58"/>
      <c r="O1" s="58"/>
      <c r="P1" s="58"/>
      <c r="Q1" s="58"/>
      <c r="R1" s="19"/>
      <c r="S1" s="18"/>
    </row>
    <row r="2" spans="1:19" s="1" customFormat="1" ht="30" customHeight="1"/>
    <row r="3" spans="1:19" s="5" customFormat="1" ht="66.75" customHeight="1">
      <c r="A3" s="17"/>
      <c r="B3" s="15"/>
      <c r="C3" s="15"/>
      <c r="D3" s="15"/>
      <c r="E3" s="15"/>
      <c r="F3" s="15"/>
      <c r="G3" s="15"/>
      <c r="H3" s="15"/>
      <c r="L3" s="15"/>
      <c r="M3" s="13"/>
      <c r="O3" s="16" t="s">
        <v>15</v>
      </c>
      <c r="P3" s="59">
        <v>45910</v>
      </c>
      <c r="Q3" s="59"/>
      <c r="R3" s="28" t="s">
        <v>23</v>
      </c>
    </row>
    <row r="4" spans="1:19" s="10" customFormat="1" ht="70.5" customHeight="1">
      <c r="A4" s="14" t="s">
        <v>14</v>
      </c>
      <c r="B4" s="13"/>
      <c r="C4" s="13"/>
      <c r="D4" s="13"/>
      <c r="E4" s="13"/>
      <c r="F4" s="13"/>
      <c r="K4" s="22"/>
      <c r="M4" s="11"/>
      <c r="N4" s="11"/>
      <c r="O4" s="11"/>
      <c r="P4" s="12"/>
      <c r="Q4" s="11"/>
    </row>
    <row r="5" spans="1:19" s="3" customFormat="1" ht="37.5" customHeight="1">
      <c r="A5" s="60" t="s">
        <v>13</v>
      </c>
      <c r="B5" s="63" t="s">
        <v>12</v>
      </c>
      <c r="C5" s="63" t="s">
        <v>11</v>
      </c>
      <c r="D5" s="63"/>
      <c r="E5" s="63"/>
      <c r="F5" s="63"/>
      <c r="G5" s="66" t="s">
        <v>9</v>
      </c>
      <c r="H5" s="66"/>
      <c r="I5" s="63" t="s">
        <v>10</v>
      </c>
      <c r="J5" s="63"/>
      <c r="K5" s="66" t="s">
        <v>9</v>
      </c>
      <c r="L5" s="67"/>
      <c r="M5" s="29"/>
      <c r="N5" s="4"/>
    </row>
    <row r="6" spans="1:19" s="3" customFormat="1" ht="37.5" customHeight="1">
      <c r="A6" s="61"/>
      <c r="B6" s="64"/>
      <c r="C6" s="68" t="s">
        <v>8</v>
      </c>
      <c r="D6" s="68"/>
      <c r="E6" s="68" t="s">
        <v>17</v>
      </c>
      <c r="F6" s="68"/>
      <c r="G6" s="68" t="s">
        <v>7</v>
      </c>
      <c r="H6" s="68"/>
      <c r="I6" s="68" t="s">
        <v>7</v>
      </c>
      <c r="J6" s="68"/>
      <c r="K6" s="69" t="s">
        <v>6</v>
      </c>
      <c r="L6" s="70"/>
      <c r="M6" s="8"/>
      <c r="N6" s="2"/>
    </row>
    <row r="7" spans="1:19" s="3" customFormat="1" ht="37.5" customHeight="1">
      <c r="A7" s="61"/>
      <c r="B7" s="64"/>
      <c r="C7" s="68"/>
      <c r="D7" s="68"/>
      <c r="E7" s="68"/>
      <c r="F7" s="68"/>
      <c r="G7" s="68"/>
      <c r="H7" s="68"/>
      <c r="I7" s="68"/>
      <c r="J7" s="68"/>
      <c r="K7" s="69"/>
      <c r="L7" s="70"/>
      <c r="M7" s="8"/>
      <c r="N7" s="2"/>
    </row>
    <row r="8" spans="1:19" s="3" customFormat="1" ht="37.5" customHeight="1">
      <c r="A8" s="61"/>
      <c r="B8" s="64"/>
      <c r="C8" s="68"/>
      <c r="D8" s="68"/>
      <c r="E8" s="68"/>
      <c r="F8" s="68"/>
      <c r="G8" s="68"/>
      <c r="H8" s="68"/>
      <c r="I8" s="68"/>
      <c r="J8" s="68"/>
      <c r="K8" s="69"/>
      <c r="L8" s="70"/>
      <c r="M8" s="8"/>
      <c r="N8" s="9"/>
    </row>
    <row r="9" spans="1:19" s="7" customFormat="1" ht="37.5" customHeight="1">
      <c r="A9" s="62"/>
      <c r="B9" s="65"/>
      <c r="C9" s="38"/>
      <c r="D9" s="38"/>
      <c r="E9" s="38"/>
      <c r="F9" s="38"/>
      <c r="G9" s="71"/>
      <c r="H9" s="71"/>
      <c r="I9" s="71" t="s">
        <v>5</v>
      </c>
      <c r="J9" s="71"/>
      <c r="K9" s="72" t="s">
        <v>24</v>
      </c>
      <c r="L9" s="73"/>
      <c r="M9" s="8"/>
    </row>
    <row r="10" spans="1:19" s="6" customFormat="1" ht="39.950000000000003" customHeight="1">
      <c r="A10" s="39" t="s">
        <v>33</v>
      </c>
      <c r="B10" s="40" t="s">
        <v>36</v>
      </c>
      <c r="C10" s="40">
        <f t="shared" ref="C10" si="0">E10-1</f>
        <v>45916</v>
      </c>
      <c r="D10" s="41" t="str">
        <f t="shared" ref="D10" si="1">TEXT(C10,"aaa")</f>
        <v>火</v>
      </c>
      <c r="E10" s="40">
        <f t="shared" ref="E10" si="2">I10-4</f>
        <v>45917</v>
      </c>
      <c r="F10" s="41" t="str">
        <f t="shared" ref="F10" si="3">TEXT(E10,"aaa")</f>
        <v>水</v>
      </c>
      <c r="G10" s="40">
        <f t="shared" ref="G10" si="4">I10-1</f>
        <v>45920</v>
      </c>
      <c r="H10" s="41" t="str">
        <f t="shared" ref="H10" si="5">TEXT(G10,"aaa")</f>
        <v>土</v>
      </c>
      <c r="I10" s="40">
        <v>45921</v>
      </c>
      <c r="J10" s="41" t="str">
        <f t="shared" ref="J10" si="6">TEXT(I10,"aaa")</f>
        <v>日</v>
      </c>
      <c r="K10" s="40">
        <f t="shared" ref="K10" si="7">I10+7</f>
        <v>45928</v>
      </c>
      <c r="L10" s="42" t="str">
        <f t="shared" ref="L10" si="8">TEXT(K10,"aaa")</f>
        <v>日</v>
      </c>
    </row>
    <row r="11" spans="1:19" s="6" customFormat="1" ht="39.950000000000003" customHeight="1">
      <c r="A11" s="30" t="s">
        <v>39</v>
      </c>
      <c r="B11" s="31" t="s">
        <v>31</v>
      </c>
      <c r="C11" s="97">
        <v>45922</v>
      </c>
      <c r="D11" s="98" t="str">
        <f t="shared" ref="D10:D11" si="9">TEXT(C11,"aaa")</f>
        <v>月</v>
      </c>
      <c r="E11" s="31">
        <f t="shared" ref="E10:E11" si="10">I11-4</f>
        <v>45924</v>
      </c>
      <c r="F11" s="32" t="str">
        <f t="shared" ref="F10:F11" si="11">TEXT(E11,"aaa")</f>
        <v>水</v>
      </c>
      <c r="G11" s="31">
        <f t="shared" ref="G10:G11" si="12">I11-1</f>
        <v>45927</v>
      </c>
      <c r="H11" s="32" t="str">
        <f t="shared" ref="H10:H11" si="13">TEXT(G11,"aaa")</f>
        <v>土</v>
      </c>
      <c r="I11" s="31">
        <v>45928</v>
      </c>
      <c r="J11" s="32" t="str">
        <f t="shared" ref="J10:J11" si="14">TEXT(I11,"aaa")</f>
        <v>日</v>
      </c>
      <c r="K11" s="31">
        <f t="shared" ref="K10:K11" si="15">I11+7</f>
        <v>45935</v>
      </c>
      <c r="L11" s="33" t="str">
        <f t="shared" ref="L10:L11" si="16">TEXT(K11,"aaa")</f>
        <v>日</v>
      </c>
    </row>
    <row r="12" spans="1:19" s="6" customFormat="1" ht="41.25" customHeight="1">
      <c r="A12" s="30" t="s">
        <v>32</v>
      </c>
      <c r="B12" s="31" t="s">
        <v>34</v>
      </c>
      <c r="C12" s="31">
        <f t="shared" ref="C12" si="17">E12-1</f>
        <v>45930</v>
      </c>
      <c r="D12" s="32" t="str">
        <f t="shared" ref="D12" si="18">TEXT(C12,"aaa")</f>
        <v>火</v>
      </c>
      <c r="E12" s="31">
        <f t="shared" ref="E12" si="19">I12-4</f>
        <v>45931</v>
      </c>
      <c r="F12" s="32" t="str">
        <f t="shared" ref="F12" si="20">TEXT(E12,"aaa")</f>
        <v>水</v>
      </c>
      <c r="G12" s="31">
        <f t="shared" ref="G12" si="21">I12-1</f>
        <v>45934</v>
      </c>
      <c r="H12" s="32" t="str">
        <f t="shared" ref="H12" si="22">TEXT(G12,"aaa")</f>
        <v>土</v>
      </c>
      <c r="I12" s="31">
        <v>45935</v>
      </c>
      <c r="J12" s="32" t="str">
        <f t="shared" ref="J12" si="23">TEXT(I12,"aaa")</f>
        <v>日</v>
      </c>
      <c r="K12" s="31">
        <f t="shared" ref="K12" si="24">I12+7</f>
        <v>45942</v>
      </c>
      <c r="L12" s="33" t="str">
        <f t="shared" ref="L12" si="25">TEXT(K12,"aaa")</f>
        <v>日</v>
      </c>
    </row>
    <row r="13" spans="1:19" s="1" customFormat="1" ht="39.75" customHeight="1">
      <c r="A13" s="30" t="s">
        <v>38</v>
      </c>
      <c r="B13" s="31" t="s">
        <v>35</v>
      </c>
      <c r="C13" s="31">
        <f t="shared" ref="C13:C14" si="26">E13-1</f>
        <v>45937</v>
      </c>
      <c r="D13" s="32" t="str">
        <f t="shared" ref="D13:D14" si="27">TEXT(C13,"aaa")</f>
        <v>火</v>
      </c>
      <c r="E13" s="31">
        <f t="shared" ref="E13:E14" si="28">I13-4</f>
        <v>45938</v>
      </c>
      <c r="F13" s="32" t="str">
        <f t="shared" ref="F13:F14" si="29">TEXT(E13,"aaa")</f>
        <v>水</v>
      </c>
      <c r="G13" s="31">
        <f t="shared" ref="G13:G14" si="30">I13-1</f>
        <v>45941</v>
      </c>
      <c r="H13" s="32" t="str">
        <f t="shared" ref="H13:H14" si="31">TEXT(G13,"aaa")</f>
        <v>土</v>
      </c>
      <c r="I13" s="31">
        <v>45942</v>
      </c>
      <c r="J13" s="32" t="str">
        <f t="shared" ref="J13:J14" si="32">TEXT(I13,"aaa")</f>
        <v>日</v>
      </c>
      <c r="K13" s="31">
        <f t="shared" ref="K13:K14" si="33">I13+7</f>
        <v>45949</v>
      </c>
      <c r="L13" s="33" t="str">
        <f t="shared" ref="L13:L14" si="34">TEXT(K13,"aaa")</f>
        <v>日</v>
      </c>
    </row>
    <row r="14" spans="1:19" s="1" customFormat="1" ht="39.75" customHeight="1">
      <c r="A14" s="30" t="s">
        <v>33</v>
      </c>
      <c r="B14" s="31" t="s">
        <v>36</v>
      </c>
      <c r="C14" s="31">
        <f t="shared" si="26"/>
        <v>45944</v>
      </c>
      <c r="D14" s="32" t="str">
        <f t="shared" si="27"/>
        <v>火</v>
      </c>
      <c r="E14" s="31">
        <f t="shared" si="28"/>
        <v>45945</v>
      </c>
      <c r="F14" s="32" t="str">
        <f t="shared" si="29"/>
        <v>水</v>
      </c>
      <c r="G14" s="31">
        <f t="shared" si="30"/>
        <v>45948</v>
      </c>
      <c r="H14" s="32" t="str">
        <f t="shared" si="31"/>
        <v>土</v>
      </c>
      <c r="I14" s="31">
        <v>45949</v>
      </c>
      <c r="J14" s="32" t="str">
        <f t="shared" si="32"/>
        <v>日</v>
      </c>
      <c r="K14" s="31">
        <f t="shared" si="33"/>
        <v>45956</v>
      </c>
      <c r="L14" s="33" t="str">
        <f t="shared" si="34"/>
        <v>日</v>
      </c>
    </row>
    <row r="15" spans="1:19" s="1" customFormat="1" ht="39.75" customHeight="1">
      <c r="A15" s="30" t="s">
        <v>22</v>
      </c>
      <c r="B15" s="31" t="s">
        <v>35</v>
      </c>
      <c r="C15" s="31">
        <f t="shared" ref="C15:C16" si="35">E15-1</f>
        <v>45951</v>
      </c>
      <c r="D15" s="32" t="str">
        <f t="shared" ref="D15:D16" si="36">TEXT(C15,"aaa")</f>
        <v>火</v>
      </c>
      <c r="E15" s="31">
        <f t="shared" ref="E15:E16" si="37">I15-4</f>
        <v>45952</v>
      </c>
      <c r="F15" s="32" t="str">
        <f t="shared" ref="F15:F16" si="38">TEXT(E15,"aaa")</f>
        <v>水</v>
      </c>
      <c r="G15" s="31">
        <f t="shared" ref="G15:G16" si="39">I15-1</f>
        <v>45955</v>
      </c>
      <c r="H15" s="32" t="str">
        <f t="shared" ref="H15:H16" si="40">TEXT(G15,"aaa")</f>
        <v>土</v>
      </c>
      <c r="I15" s="31">
        <v>45956</v>
      </c>
      <c r="J15" s="32" t="str">
        <f t="shared" ref="J15:J16" si="41">TEXT(I15,"aaa")</f>
        <v>日</v>
      </c>
      <c r="K15" s="31">
        <f t="shared" ref="K15:K16" si="42">I15+7</f>
        <v>45963</v>
      </c>
      <c r="L15" s="33" t="str">
        <f t="shared" ref="L15:L16" si="43">TEXT(K15,"aaa")</f>
        <v>日</v>
      </c>
    </row>
    <row r="16" spans="1:19" s="1" customFormat="1" ht="39.75" customHeight="1">
      <c r="A16" s="34" t="s">
        <v>37</v>
      </c>
      <c r="B16" s="35" t="s">
        <v>36</v>
      </c>
      <c r="C16" s="35">
        <f t="shared" si="35"/>
        <v>45958</v>
      </c>
      <c r="D16" s="36" t="str">
        <f t="shared" si="36"/>
        <v>火</v>
      </c>
      <c r="E16" s="35">
        <f t="shared" si="37"/>
        <v>45959</v>
      </c>
      <c r="F16" s="36" t="str">
        <f t="shared" si="38"/>
        <v>水</v>
      </c>
      <c r="G16" s="35">
        <f t="shared" si="39"/>
        <v>45962</v>
      </c>
      <c r="H16" s="36" t="str">
        <f t="shared" si="40"/>
        <v>土</v>
      </c>
      <c r="I16" s="35">
        <v>45963</v>
      </c>
      <c r="J16" s="36" t="str">
        <f t="shared" si="41"/>
        <v>日</v>
      </c>
      <c r="K16" s="35">
        <f t="shared" si="42"/>
        <v>45970</v>
      </c>
      <c r="L16" s="37" t="str">
        <f t="shared" si="43"/>
        <v>日</v>
      </c>
    </row>
    <row r="17" spans="1:12" s="1" customFormat="1" ht="39.75" customHeight="1">
      <c r="A17" s="43"/>
      <c r="B17" s="44"/>
      <c r="C17" s="26"/>
      <c r="D17" s="27"/>
      <c r="E17" s="26"/>
      <c r="F17" s="27"/>
      <c r="G17" s="26"/>
      <c r="H17" s="27"/>
      <c r="I17" s="26"/>
      <c r="J17" s="27"/>
      <c r="K17" s="26"/>
      <c r="L17" s="27"/>
    </row>
    <row r="18" spans="1:12" s="1" customFormat="1" ht="39.75" customHeight="1">
      <c r="A18" s="43"/>
      <c r="B18" s="44"/>
      <c r="C18" s="26"/>
      <c r="D18" s="27"/>
      <c r="E18" s="26"/>
      <c r="F18" s="27"/>
      <c r="G18" s="26"/>
      <c r="H18" s="27"/>
      <c r="I18" s="26"/>
      <c r="J18" s="27"/>
      <c r="K18" s="26"/>
      <c r="L18" s="27"/>
    </row>
    <row r="19" spans="1:12" s="1" customFormat="1" ht="39.75" customHeight="1"/>
    <row r="20" spans="1:12" s="1" customFormat="1" ht="39.75" customHeight="1">
      <c r="A20" s="24"/>
      <c r="B20" s="25"/>
      <c r="C20" s="26"/>
      <c r="D20" s="27"/>
      <c r="E20" s="26"/>
      <c r="F20" s="27"/>
      <c r="G20" s="26"/>
      <c r="H20" s="27"/>
      <c r="I20" s="26"/>
      <c r="J20" s="27"/>
      <c r="K20" s="26"/>
      <c r="L20" s="27"/>
    </row>
    <row r="21" spans="1:12" s="1" customFormat="1" ht="39.75" customHeight="1">
      <c r="A21" s="24"/>
      <c r="B21" s="25"/>
      <c r="C21" s="26"/>
      <c r="D21" s="27"/>
      <c r="E21" s="26"/>
      <c r="F21" s="27"/>
      <c r="G21" s="26"/>
      <c r="H21" s="27"/>
      <c r="I21" s="26"/>
      <c r="J21" s="27"/>
      <c r="K21" s="26"/>
      <c r="L21" s="27"/>
    </row>
    <row r="22" spans="1:12" s="1" customFormat="1" ht="39.75" customHeight="1">
      <c r="A22" s="24"/>
      <c r="B22" s="25"/>
      <c r="C22" s="26"/>
      <c r="D22" s="27"/>
      <c r="E22" s="26"/>
      <c r="F22" s="27"/>
      <c r="G22" s="26"/>
      <c r="H22" s="27"/>
      <c r="I22" s="26"/>
      <c r="J22" s="27"/>
      <c r="K22" s="26"/>
      <c r="L22" s="27"/>
    </row>
    <row r="23" spans="1:12" s="1" customFormat="1" ht="49.5" customHeight="1">
      <c r="A23" s="57" t="s">
        <v>30</v>
      </c>
      <c r="B23" s="25"/>
      <c r="C23" s="26"/>
      <c r="D23" s="27"/>
      <c r="E23" s="26"/>
      <c r="F23" s="27"/>
      <c r="G23" s="26"/>
      <c r="H23" s="27"/>
      <c r="I23" s="26"/>
      <c r="J23" s="27"/>
      <c r="K23" s="26"/>
      <c r="L23" s="27"/>
    </row>
    <row r="24" spans="1:12" s="1" customFormat="1" ht="39.75" customHeight="1" thickBot="1">
      <c r="A24" s="23" t="s">
        <v>4</v>
      </c>
      <c r="B24" s="82" t="s">
        <v>3</v>
      </c>
      <c r="C24" s="83"/>
      <c r="D24" s="83"/>
      <c r="E24" s="83"/>
      <c r="F24" s="84"/>
      <c r="G24" s="82" t="s">
        <v>2</v>
      </c>
      <c r="H24" s="83"/>
      <c r="I24" s="83"/>
      <c r="J24" s="83"/>
      <c r="K24" s="83"/>
      <c r="L24" s="84"/>
    </row>
    <row r="25" spans="1:12" s="1" customFormat="1" ht="39.75" customHeight="1" thickTop="1">
      <c r="A25" s="85" t="s">
        <v>1</v>
      </c>
      <c r="B25" s="87" t="s">
        <v>19</v>
      </c>
      <c r="C25" s="88"/>
      <c r="D25" s="88"/>
      <c r="E25" s="88"/>
      <c r="F25" s="89"/>
      <c r="G25" s="93" t="s">
        <v>20</v>
      </c>
      <c r="H25" s="94"/>
      <c r="I25" s="94"/>
      <c r="J25" s="94"/>
      <c r="K25" s="95" t="s">
        <v>21</v>
      </c>
      <c r="L25" s="96"/>
    </row>
    <row r="26" spans="1:12" s="1" customFormat="1" ht="39.950000000000003" customHeight="1">
      <c r="A26" s="86"/>
      <c r="B26" s="90"/>
      <c r="C26" s="91"/>
      <c r="D26" s="91"/>
      <c r="E26" s="91"/>
      <c r="F26" s="92"/>
      <c r="G26" s="45" t="s">
        <v>25</v>
      </c>
      <c r="H26" s="46"/>
      <c r="I26" s="46"/>
      <c r="J26" s="47"/>
      <c r="K26" s="47"/>
      <c r="L26" s="48"/>
    </row>
    <row r="27" spans="1:12" s="1" customFormat="1" ht="39.950000000000003" customHeight="1">
      <c r="A27" s="74" t="s">
        <v>0</v>
      </c>
      <c r="B27" s="76" t="s">
        <v>26</v>
      </c>
      <c r="C27" s="77"/>
      <c r="D27" s="77"/>
      <c r="E27" s="77"/>
      <c r="F27" s="78"/>
      <c r="G27" s="49" t="s">
        <v>27</v>
      </c>
      <c r="H27" s="50"/>
      <c r="I27" s="50"/>
      <c r="J27" s="51"/>
      <c r="K27" s="51"/>
      <c r="L27" s="52" t="s">
        <v>28</v>
      </c>
    </row>
    <row r="28" spans="1:12" s="1" customFormat="1" ht="39.950000000000003" customHeight="1">
      <c r="A28" s="75"/>
      <c r="B28" s="79"/>
      <c r="C28" s="80"/>
      <c r="D28" s="80"/>
      <c r="E28" s="80"/>
      <c r="F28" s="81"/>
      <c r="G28" s="53" t="s">
        <v>29</v>
      </c>
      <c r="H28" s="54"/>
      <c r="I28" s="54"/>
      <c r="J28" s="55"/>
      <c r="K28" s="55"/>
      <c r="L28" s="56"/>
    </row>
    <row r="29" spans="1:12" s="1" customFormat="1" ht="39.950000000000003" customHeight="1"/>
    <row r="30" spans="1:12" s="1" customFormat="1" ht="39.75" customHeight="1"/>
  </sheetData>
  <mergeCells count="24">
    <mergeCell ref="A27:A28"/>
    <mergeCell ref="B27:F28"/>
    <mergeCell ref="B24:F24"/>
    <mergeCell ref="G24:L24"/>
    <mergeCell ref="A25:A26"/>
    <mergeCell ref="B25:F26"/>
    <mergeCell ref="G25:J25"/>
    <mergeCell ref="K25:L25"/>
    <mergeCell ref="M1:Q1"/>
    <mergeCell ref="P3:Q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  <mergeCell ref="K9:L9"/>
  </mergeCells>
  <phoneticPr fontId="1"/>
  <pageMargins left="1.1023622047244095" right="0.51181102362204722" top="0.55118110236220474" bottom="0.55118110236220474" header="0.31496062992125984" footer="0.31496062992125984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シンガポール</vt:lpstr>
      <vt:lpstr>シンガポール!Print_Area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2025-06-24T06:35:11Z</cp:lastPrinted>
  <dcterms:created xsi:type="dcterms:W3CDTF">2016-08-19T05:46:01Z</dcterms:created>
  <dcterms:modified xsi:type="dcterms:W3CDTF">2025-09-10T07:18:08Z</dcterms:modified>
</cp:coreProperties>
</file>