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1" l="1"/>
  <c r="L16" i="1" s="1"/>
  <c r="J16" i="1"/>
  <c r="G16" i="1"/>
  <c r="H16" i="1" s="1"/>
  <c r="E16" i="1"/>
  <c r="F16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6" i="1" l="1"/>
  <c r="D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C12" i="1" l="1"/>
  <c r="D12" i="1" s="1"/>
  <c r="C14" i="1"/>
  <c r="D14" i="1" s="1"/>
</calcChain>
</file>

<file path=xl/sharedStrings.xml><?xml version="1.0" encoding="utf-8"?>
<sst xmlns="http://schemas.openxmlformats.org/spreadsheetml/2006/main" count="45" uniqueCount="41">
  <si>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</si>
  <si>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</si>
  <si>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</si>
  <si>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</si>
  <si>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</si>
  <si>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</si>
  <si>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</si>
  <si>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</si>
  <si>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</si>
  <si>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</si>
  <si>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</si>
  <si>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</si>
  <si>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</si>
  <si>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</si>
  <si>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</si>
  <si>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</si>
  <si>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</si>
  <si>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</si>
  <si>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</si>
  <si>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</si>
  <si>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</si>
  <si>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</si>
  <si>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</si>
  <si>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</si>
  <si>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</si>
  <si>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</si>
  <si>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</si>
  <si>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</si>
  <si>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</si>
  <si>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</si>
  <si>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  <phoneticPr fontId="3"/>
  </si>
  <si>
    <t>YM IMMENSE</t>
    <phoneticPr fontId="3"/>
  </si>
  <si>
    <t>HORAI BRIDGE</t>
    <phoneticPr fontId="3"/>
  </si>
  <si>
    <t>YM IMPROVEMENT</t>
    <phoneticPr fontId="3"/>
  </si>
  <si>
    <t>265S</t>
    <phoneticPr fontId="3"/>
  </si>
  <si>
    <t>237S</t>
    <phoneticPr fontId="3"/>
  </si>
  <si>
    <t>397S</t>
    <phoneticPr fontId="3"/>
  </si>
  <si>
    <t>216S</t>
    <phoneticPr fontId="3"/>
  </si>
  <si>
    <t>266S</t>
    <phoneticPr fontId="3"/>
  </si>
  <si>
    <t>238S</t>
    <phoneticPr fontId="3"/>
  </si>
  <si>
    <t>398S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</si>
</sst>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3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60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2" fillId="0" borderId="0"/>
    <xf numFmtId="0" fontId="3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0" fillId="0" borderId="0">
      <alignment vertical="center"/>
    </xf>
    <xf numFmtId="0" fontId="30" fillId="0" borderId="0"/>
  </cellStyleXfs>
  <cellXfs count="97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14" fillId="0" borderId="43" xfId="1" applyFont="1" applyFill="1" applyBorder="1" applyAlignment="1" applyProtection="1">
      <alignment horizontal="left" vertical="center" indent="1"/>
      <protection locked="0"/>
    </xf>
    <xf numFmtId="204" fontId="14" fillId="0" borderId="44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4" xfId="1" applyNumberFormat="1" applyFont="1" applyFill="1" applyBorder="1" applyAlignment="1" applyProtection="1">
      <alignment horizontal="center" vertical="center"/>
      <protection locked="0"/>
    </xf>
    <xf numFmtId="176" fontId="14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4" xfId="1" applyNumberFormat="1" applyFont="1" applyFill="1" applyBorder="1" applyAlignment="1">
      <alignment horizontal="center" vertical="center"/>
    </xf>
    <xf numFmtId="0" fontId="86" fillId="0" borderId="45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center" vertical="center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</cellXfs>
  <cellStyles count="13460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3 2 2" xfId="13458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2 2 2 2" xfId="13448"/>
    <cellStyle name="標準 10 2 3 3" xfId="12887"/>
    <cellStyle name="標準 10 2 3 4" xfId="13449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18 2" xfId="13452"/>
    <cellStyle name="標準 19" xfId="13446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 5" xfId="13447"/>
    <cellStyle name="標準 2 6" xfId="13453"/>
    <cellStyle name="標準 2 7" xfId="13455"/>
    <cellStyle name="標準 2 8" xfId="13456"/>
    <cellStyle name="標準 2_10" xfId="12930"/>
    <cellStyle name="標準 20" xfId="13451"/>
    <cellStyle name="標準 21" xfId="13454"/>
    <cellStyle name="標準 22" xfId="13457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 4" xfId="13450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4 2" xfId="13459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17</xdr:row>
      <xdr:rowOff>238128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953628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2000252</xdr:colOff>
      <xdr:row>17</xdr:row>
      <xdr:rowOff>523876</xdr:rowOff>
    </xdr:from>
    <xdr:to>
      <xdr:col>11</xdr:col>
      <xdr:colOff>1</xdr:colOff>
      <xdr:row>22</xdr:row>
      <xdr:rowOff>309562</xdr:rowOff>
    </xdr:to>
    <xdr:grpSp>
      <xdr:nvGrpSpPr>
        <xdr:cNvPr id="9" name="グループ化 8"/>
        <xdr:cNvGrpSpPr/>
      </xdr:nvGrpSpPr>
      <xdr:grpSpPr>
        <a:xfrm>
          <a:off x="5810252" y="10239376"/>
          <a:ext cx="9477374" cy="2619374"/>
          <a:chOff x="27802355" y="3580668"/>
          <a:chExt cx="9302750" cy="4710796"/>
        </a:xfrm>
      </xdr:grpSpPr>
      <xdr:sp macro="" textlink="">
        <xdr:nvSpPr>
          <xdr:cNvPr id="10" name="円/楕円 9"/>
          <xdr:cNvSpPr/>
        </xdr:nvSpPr>
        <xdr:spPr>
          <a:xfrm>
            <a:off x="27802355" y="358066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4122377"/>
            <a:ext cx="6873976" cy="41690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K17" sqref="K17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85" t="s">
        <v>22</v>
      </c>
      <c r="O1" s="85"/>
      <c r="P1" s="85"/>
      <c r="Q1" s="85"/>
      <c r="R1" s="85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86"/>
      <c r="J3" s="86"/>
      <c r="K3" s="14"/>
      <c r="L3" s="14"/>
      <c r="M3" s="14"/>
      <c r="N3" s="14"/>
      <c r="O3" s="16"/>
      <c r="P3" s="15" t="s">
        <v>17</v>
      </c>
      <c r="Q3" s="87">
        <v>45910</v>
      </c>
      <c r="R3" s="87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88" t="s">
        <v>16</v>
      </c>
      <c r="B5" s="73" t="s">
        <v>15</v>
      </c>
      <c r="C5" s="73" t="s">
        <v>14</v>
      </c>
      <c r="D5" s="73"/>
      <c r="E5" s="73"/>
      <c r="F5" s="73"/>
      <c r="G5" s="73" t="s">
        <v>13</v>
      </c>
      <c r="H5" s="73"/>
      <c r="I5" s="73" t="s">
        <v>12</v>
      </c>
      <c r="J5" s="73"/>
      <c r="K5" s="74" t="s">
        <v>11</v>
      </c>
      <c r="L5" s="75"/>
      <c r="Y5" s="2"/>
      <c r="Z5" s="2"/>
      <c r="AA5" s="2"/>
      <c r="AB5" s="2"/>
      <c r="AC5" s="2"/>
      <c r="AD5" s="2"/>
    </row>
    <row r="6" spans="1:30" s="4" customFormat="1" ht="30" customHeight="1">
      <c r="A6" s="89"/>
      <c r="B6" s="91"/>
      <c r="C6" s="93" t="s">
        <v>9</v>
      </c>
      <c r="D6" s="93"/>
      <c r="E6" s="93" t="s">
        <v>10</v>
      </c>
      <c r="F6" s="93"/>
      <c r="G6" s="94" t="s">
        <v>8</v>
      </c>
      <c r="H6" s="94"/>
      <c r="I6" s="94" t="s">
        <v>8</v>
      </c>
      <c r="J6" s="94"/>
      <c r="K6" s="94" t="s">
        <v>21</v>
      </c>
      <c r="L6" s="95"/>
      <c r="Y6" s="8"/>
      <c r="Z6" s="8"/>
      <c r="AA6" s="8"/>
      <c r="AB6" s="8"/>
      <c r="AC6" s="8"/>
      <c r="AD6" s="8"/>
    </row>
    <row r="7" spans="1:30" s="4" customFormat="1" ht="30" customHeight="1">
      <c r="A7" s="89"/>
      <c r="B7" s="91"/>
      <c r="C7" s="93"/>
      <c r="D7" s="93"/>
      <c r="E7" s="93"/>
      <c r="F7" s="93"/>
      <c r="G7" s="94"/>
      <c r="H7" s="94"/>
      <c r="I7" s="94"/>
      <c r="J7" s="94"/>
      <c r="K7" s="94"/>
      <c r="L7" s="95"/>
    </row>
    <row r="8" spans="1:30" s="4" customFormat="1" ht="30" customHeight="1">
      <c r="A8" s="89"/>
      <c r="B8" s="91"/>
      <c r="C8" s="93"/>
      <c r="D8" s="93"/>
      <c r="E8" s="93"/>
      <c r="F8" s="93"/>
      <c r="G8" s="94"/>
      <c r="H8" s="94"/>
      <c r="I8" s="94"/>
      <c r="J8" s="94"/>
      <c r="K8" s="94"/>
      <c r="L8" s="95"/>
    </row>
    <row r="9" spans="1:30" s="2" customFormat="1" ht="30" customHeight="1">
      <c r="A9" s="90"/>
      <c r="B9" s="92"/>
      <c r="C9" s="55"/>
      <c r="D9" s="55"/>
      <c r="E9" s="55"/>
      <c r="F9" s="55"/>
      <c r="G9" s="76"/>
      <c r="H9" s="76"/>
      <c r="I9" s="72" t="s">
        <v>7</v>
      </c>
      <c r="J9" s="72"/>
      <c r="K9" s="72" t="s">
        <v>29</v>
      </c>
      <c r="L9" s="96"/>
      <c r="Y9" s="4"/>
      <c r="Z9" s="4"/>
      <c r="AA9" s="4"/>
      <c r="AB9" s="4"/>
      <c r="AC9" s="4"/>
      <c r="AD9" s="4"/>
    </row>
    <row r="10" spans="1:30" s="4" customFormat="1" ht="45" customHeight="1">
      <c r="A10" s="56" t="s">
        <v>33</v>
      </c>
      <c r="B10" s="57" t="s">
        <v>34</v>
      </c>
      <c r="C10" s="58">
        <f t="shared" ref="C10:C11" si="0">E10</f>
        <v>45917</v>
      </c>
      <c r="D10" s="58" t="str">
        <f t="shared" ref="D10:D11" si="1">TEXT(C10,"aaa")</f>
        <v>水</v>
      </c>
      <c r="E10" s="58">
        <f t="shared" ref="E10:E11" si="2">I10-2</f>
        <v>45917</v>
      </c>
      <c r="F10" s="58" t="str">
        <f t="shared" ref="F10:F11" si="3">TEXT(E10,"aaa")</f>
        <v>水</v>
      </c>
      <c r="G10" s="58">
        <f t="shared" ref="G10:G11" si="4">I10</f>
        <v>45919</v>
      </c>
      <c r="H10" s="58" t="str">
        <f t="shared" ref="H10:H11" si="5">TEXT(G10,"aaa")</f>
        <v>金</v>
      </c>
      <c r="I10" s="58">
        <v>45919</v>
      </c>
      <c r="J10" s="59" t="str">
        <f t="shared" ref="J10:J11" si="6">TEXT(I10,"aaa")</f>
        <v>金</v>
      </c>
      <c r="K10" s="60">
        <f t="shared" ref="K10:K11" si="7">I10+5</f>
        <v>45924</v>
      </c>
      <c r="L10" s="61" t="str">
        <f t="shared" ref="L10:L11" si="8"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30</v>
      </c>
      <c r="B11" s="44" t="s">
        <v>35</v>
      </c>
      <c r="C11" s="45">
        <f t="shared" si="0"/>
        <v>45924</v>
      </c>
      <c r="D11" s="45" t="str">
        <f t="shared" si="1"/>
        <v>水</v>
      </c>
      <c r="E11" s="45">
        <f t="shared" si="2"/>
        <v>45924</v>
      </c>
      <c r="F11" s="45" t="str">
        <f t="shared" si="3"/>
        <v>水</v>
      </c>
      <c r="G11" s="45">
        <f t="shared" si="4"/>
        <v>45926</v>
      </c>
      <c r="H11" s="45" t="str">
        <f t="shared" si="5"/>
        <v>金</v>
      </c>
      <c r="I11" s="45">
        <v>45926</v>
      </c>
      <c r="J11" s="46" t="str">
        <f t="shared" si="6"/>
        <v>金</v>
      </c>
      <c r="K11" s="47">
        <f t="shared" si="7"/>
        <v>45931</v>
      </c>
      <c r="L11" s="48" t="str">
        <f t="shared" si="8"/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31</v>
      </c>
      <c r="B12" s="44" t="s">
        <v>36</v>
      </c>
      <c r="C12" s="45">
        <f t="shared" ref="C10:C15" si="9">E12</f>
        <v>45931</v>
      </c>
      <c r="D12" s="45" t="str">
        <f t="shared" ref="D10:D15" si="10">TEXT(C12,"aaa")</f>
        <v>水</v>
      </c>
      <c r="E12" s="45">
        <f t="shared" ref="E10:E15" si="11">I12-2</f>
        <v>45931</v>
      </c>
      <c r="F12" s="45" t="str">
        <f t="shared" ref="F10:F15" si="12">TEXT(E12,"aaa")</f>
        <v>水</v>
      </c>
      <c r="G12" s="45">
        <f t="shared" ref="G10:G15" si="13">I12</f>
        <v>45933</v>
      </c>
      <c r="H12" s="45" t="str">
        <f t="shared" ref="H10:H15" si="14">TEXT(G12,"aaa")</f>
        <v>金</v>
      </c>
      <c r="I12" s="45">
        <v>45933</v>
      </c>
      <c r="J12" s="46" t="str">
        <f t="shared" ref="J10:J15" si="15">TEXT(I12,"aaa")</f>
        <v>金</v>
      </c>
      <c r="K12" s="47">
        <f t="shared" ref="K10:K15" si="16">I12+5</f>
        <v>45938</v>
      </c>
      <c r="L12" s="48" t="str">
        <f t="shared" ref="L10:L15" si="17">TEXT(K12,"aaa")</f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32</v>
      </c>
      <c r="B13" s="44" t="s">
        <v>37</v>
      </c>
      <c r="C13" s="45">
        <f t="shared" si="9"/>
        <v>45938</v>
      </c>
      <c r="D13" s="45" t="str">
        <f t="shared" si="10"/>
        <v>水</v>
      </c>
      <c r="E13" s="45">
        <f t="shared" si="11"/>
        <v>45938</v>
      </c>
      <c r="F13" s="45" t="str">
        <f t="shared" si="12"/>
        <v>水</v>
      </c>
      <c r="G13" s="45">
        <f t="shared" si="13"/>
        <v>45940</v>
      </c>
      <c r="H13" s="45" t="str">
        <f t="shared" si="14"/>
        <v>金</v>
      </c>
      <c r="I13" s="45">
        <v>45940</v>
      </c>
      <c r="J13" s="46" t="str">
        <f t="shared" si="15"/>
        <v>金</v>
      </c>
      <c r="K13" s="47">
        <f t="shared" si="16"/>
        <v>45945</v>
      </c>
      <c r="L13" s="48" t="str">
        <f t="shared" si="17"/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3" t="s">
        <v>33</v>
      </c>
      <c r="B14" s="44" t="s">
        <v>38</v>
      </c>
      <c r="C14" s="45">
        <f t="shared" si="9"/>
        <v>45945</v>
      </c>
      <c r="D14" s="45" t="str">
        <f t="shared" si="10"/>
        <v>水</v>
      </c>
      <c r="E14" s="45">
        <f t="shared" si="11"/>
        <v>45945</v>
      </c>
      <c r="F14" s="45" t="str">
        <f t="shared" si="12"/>
        <v>水</v>
      </c>
      <c r="G14" s="45">
        <f t="shared" si="13"/>
        <v>45947</v>
      </c>
      <c r="H14" s="45" t="str">
        <f t="shared" si="14"/>
        <v>金</v>
      </c>
      <c r="I14" s="45">
        <v>45947</v>
      </c>
      <c r="J14" s="46" t="str">
        <f t="shared" si="15"/>
        <v>金</v>
      </c>
      <c r="K14" s="47">
        <f t="shared" si="16"/>
        <v>45952</v>
      </c>
      <c r="L14" s="48" t="str">
        <f t="shared" si="17"/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A15" s="43" t="s">
        <v>30</v>
      </c>
      <c r="B15" s="44" t="s">
        <v>39</v>
      </c>
      <c r="C15" s="45">
        <f t="shared" si="9"/>
        <v>45952</v>
      </c>
      <c r="D15" s="45" t="str">
        <f t="shared" si="10"/>
        <v>水</v>
      </c>
      <c r="E15" s="45">
        <f t="shared" si="11"/>
        <v>45952</v>
      </c>
      <c r="F15" s="45" t="str">
        <f t="shared" si="12"/>
        <v>水</v>
      </c>
      <c r="G15" s="45">
        <f t="shared" si="13"/>
        <v>45954</v>
      </c>
      <c r="H15" s="45" t="str">
        <f t="shared" si="14"/>
        <v>金</v>
      </c>
      <c r="I15" s="45">
        <v>45954</v>
      </c>
      <c r="J15" s="46" t="str">
        <f t="shared" si="15"/>
        <v>金</v>
      </c>
      <c r="K15" s="47">
        <f t="shared" si="16"/>
        <v>45959</v>
      </c>
      <c r="L15" s="48" t="str">
        <f t="shared" si="17"/>
        <v>水</v>
      </c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A16" s="49" t="s">
        <v>31</v>
      </c>
      <c r="B16" s="50" t="s">
        <v>40</v>
      </c>
      <c r="C16" s="51">
        <f t="shared" ref="C16" si="18">E16</f>
        <v>45959</v>
      </c>
      <c r="D16" s="51" t="str">
        <f t="shared" ref="D16" si="19">TEXT(C16,"aaa")</f>
        <v>水</v>
      </c>
      <c r="E16" s="51">
        <f t="shared" ref="E16" si="20">I16-2</f>
        <v>45959</v>
      </c>
      <c r="F16" s="51" t="str">
        <f t="shared" ref="F16" si="21">TEXT(E16,"aaa")</f>
        <v>水</v>
      </c>
      <c r="G16" s="51">
        <f t="shared" ref="G16" si="22">I16</f>
        <v>45961</v>
      </c>
      <c r="H16" s="51" t="str">
        <f t="shared" ref="H16" si="23">TEXT(G16,"aaa")</f>
        <v>金</v>
      </c>
      <c r="I16" s="51">
        <v>45961</v>
      </c>
      <c r="J16" s="52" t="str">
        <f t="shared" ref="J16" si="24">TEXT(I16,"aaa")</f>
        <v>金</v>
      </c>
      <c r="K16" s="53">
        <f t="shared" ref="K16" si="25">I16+5</f>
        <v>45966</v>
      </c>
      <c r="L16" s="54" t="str">
        <f t="shared" ref="L16" si="26">TEXT(K16,"aaa")</f>
        <v>水</v>
      </c>
      <c r="M16" s="62"/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M17" s="6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77" t="s">
        <v>3</v>
      </c>
      <c r="B27" s="79" t="s">
        <v>2</v>
      </c>
      <c r="C27" s="80"/>
      <c r="D27" s="81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78"/>
      <c r="B28" s="82"/>
      <c r="C28" s="83"/>
      <c r="D28" s="84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63" t="s">
        <v>28</v>
      </c>
      <c r="B29" s="65" t="s">
        <v>24</v>
      </c>
      <c r="C29" s="66"/>
      <c r="D29" s="67"/>
      <c r="E29" s="27" t="s">
        <v>25</v>
      </c>
      <c r="F29" s="34"/>
      <c r="G29" s="34"/>
      <c r="H29" s="34"/>
      <c r="I29" s="34"/>
      <c r="J29" s="70" t="s">
        <v>26</v>
      </c>
      <c r="K29" s="70"/>
      <c r="L29" s="71"/>
    </row>
    <row r="30" spans="1:29" ht="46.5" customHeight="1">
      <c r="A30" s="64"/>
      <c r="B30" s="68"/>
      <c r="C30" s="68"/>
      <c r="D30" s="69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</mergeCells>
  <phoneticPr fontId="3"/>
  <pageMargins left="0.9055118110236221" right="0.51181102362204722" top="0.55118110236220474" bottom="0.55118110236220474" header="0.31496062992125984" footer="0.31496062992125984"/>
  <pageSetup paperSize="9" scale="36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2025-05-07T06:50:59Z</cp:lastPrinted>
  <dcterms:created xsi:type="dcterms:W3CDTF">2016-09-21T02:12:24Z</dcterms:created>
  <dcterms:modified xsi:type="dcterms:W3CDTF">2025-09-10T05:00:09Z</dcterms:modified>
</cp:coreProperties>
</file>