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13365" windowHeight="11910"/>
  </bookViews>
  <sheets>
    <sheet name="東--&gt;大連" sheetId="1" r:id="rId1"/>
    <sheet name="東--&gt;大連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'東--&gt;大連'!$A$1:$T$30</definedName>
    <definedName name="_xlnm.Print_Area" localSheetId="1">'東--&gt;大連 (2)'!$A$1:$T$30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5" i="1" l="1"/>
  <c r="K15" i="1"/>
  <c r="J15" i="1"/>
  <c r="H15" i="1"/>
  <c r="G15" i="1"/>
  <c r="E15" i="1"/>
  <c r="F15" i="1" s="1"/>
  <c r="C15" i="1"/>
  <c r="D15" i="1" s="1"/>
  <c r="K14" i="1"/>
  <c r="L14" i="1" s="1"/>
  <c r="J14" i="1"/>
  <c r="H14" i="1"/>
  <c r="G14" i="1"/>
  <c r="E14" i="1"/>
  <c r="F14" i="1" s="1"/>
  <c r="K13" i="1"/>
  <c r="L13" i="1" s="1"/>
  <c r="J13" i="1"/>
  <c r="G13" i="1"/>
  <c r="H13" i="1" s="1"/>
  <c r="D13" i="1"/>
  <c r="L12" i="1"/>
  <c r="K12" i="1"/>
  <c r="J12" i="1"/>
  <c r="G12" i="1"/>
  <c r="H12" i="1" s="1"/>
  <c r="F12" i="1"/>
  <c r="E12" i="1"/>
  <c r="C12" i="1"/>
  <c r="D12" i="1" s="1"/>
  <c r="K10" i="1"/>
  <c r="L10" i="1" s="1"/>
  <c r="J10" i="1"/>
  <c r="H10" i="1"/>
  <c r="G10" i="1"/>
  <c r="F10" i="1"/>
  <c r="D10" i="1"/>
  <c r="F13" i="1" l="1"/>
  <c r="C14" i="1"/>
  <c r="D14" i="1" s="1"/>
  <c r="K11" i="2" l="1"/>
  <c r="L11" i="2" s="1"/>
  <c r="K12" i="2"/>
  <c r="L12" i="2" s="1"/>
  <c r="C11" i="2"/>
  <c r="D11" i="2" s="1"/>
  <c r="E11" i="2"/>
  <c r="E12" i="2"/>
  <c r="C12" i="2" s="1"/>
  <c r="D12" i="2" s="1"/>
  <c r="K10" i="2"/>
  <c r="L10" i="2" s="1"/>
  <c r="E10" i="2"/>
  <c r="G11" i="2"/>
  <c r="H11" i="2" s="1"/>
  <c r="G12" i="2"/>
  <c r="G10" i="2"/>
  <c r="J12" i="2"/>
  <c r="H12" i="2"/>
  <c r="J11" i="2"/>
  <c r="F11" i="2"/>
  <c r="J10" i="2"/>
  <c r="H10" i="2"/>
  <c r="D10" i="2" l="1"/>
  <c r="C10" i="2"/>
  <c r="F10" i="2"/>
  <c r="F12" i="2"/>
</calcChain>
</file>

<file path=xl/sharedStrings.xml><?xml version="1.0" encoding="utf-8"?>
<sst xmlns="http://schemas.openxmlformats.org/spreadsheetml/2006/main" count="81" uniqueCount="45">
  <si>
    <t>横浜 CFS</t>
    <phoneticPr fontId="1"/>
  </si>
  <si>
    <t>東京 CFS</t>
    <phoneticPr fontId="1"/>
  </si>
  <si>
    <r>
      <t xml:space="preserve"> 住所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/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保税名称</t>
    </r>
    <phoneticPr fontId="11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</si>
  <si>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</si>
  <si>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</si>
  <si>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0 DAYS</t>
    <phoneticPr fontId="1"/>
  </si>
  <si>
    <t>DLC</t>
    <phoneticPr fontId="1"/>
  </si>
  <si>
    <t>TYO</t>
    <phoneticPr fontId="1"/>
  </si>
  <si>
    <t>ETA</t>
    <phoneticPr fontId="1"/>
  </si>
  <si>
    <t>ETD</t>
    <phoneticPr fontId="1"/>
  </si>
  <si>
    <t>CFS CUT</t>
  </si>
  <si>
    <t>VOY</t>
  </si>
  <si>
    <t>VESSEL</t>
    <phoneticPr fontId="1"/>
  </si>
  <si>
    <t>From Tokyo / Yokohama</t>
    <phoneticPr fontId="1"/>
  </si>
  <si>
    <t xml:space="preserve">UPDATED :  </t>
    <phoneticPr fontId="12"/>
  </si>
  <si>
    <t>　　　　　　　　 DALIAN SCHEDULE - 関東</t>
    <rPh sb="27" eb="29">
      <t>カントウ</t>
    </rPh>
    <phoneticPr fontId="11"/>
  </si>
  <si>
    <t xml:space="preserve">※CFS倉庫受付時間　9:00~16:00
</t>
    <phoneticPr fontId="2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</si>
  <si>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1"/>
  </si>
  <si>
    <t>INSIGHT</t>
  </si>
  <si>
    <t>DA BAO</t>
  </si>
  <si>
    <t>2402W</t>
  </si>
  <si>
    <t>2403W</t>
  </si>
  <si>
    <t>E</t>
    <phoneticPr fontId="1"/>
  </si>
  <si>
    <t>2404W</t>
  </si>
  <si>
    <t>TYO</t>
    <phoneticPr fontId="1"/>
  </si>
  <si>
    <t>YOK</t>
    <phoneticPr fontId="1"/>
  </si>
  <si>
    <t>8 DAYS</t>
    <phoneticPr fontId="1"/>
  </si>
  <si>
    <t>日本通運㈱
東京海運支店</t>
    <rPh sb="0" eb="4">
      <t>ニホンツウウン</t>
    </rPh>
    <rPh sb="6" eb="10">
      <t>トウキョウカイウン</t>
    </rPh>
    <rPh sb="10" eb="12">
      <t>シテン</t>
    </rPh>
    <phoneticPr fontId="12"/>
  </si>
  <si>
    <t>品川区八潮2-6-2  NITTSU OHI KOKUSAI NO.2H/W</t>
    <phoneticPr fontId="12"/>
  </si>
  <si>
    <t>NACCS:1FW93</t>
    <phoneticPr fontId="1"/>
  </si>
  <si>
    <t>TEL : 03-3790-5166　FAX:03-3799-9921</t>
    <phoneticPr fontId="1"/>
  </si>
  <si>
    <t>日本通運㈱　
横浜国際輸送支店
大黒国際貨物センター</t>
    <rPh sb="0" eb="2">
      <t>ニホン</t>
    </rPh>
    <rPh sb="2" eb="4">
      <t>ツウウン</t>
    </rPh>
    <rPh sb="7" eb="11">
      <t>ヨコハマコクサイ</t>
    </rPh>
    <rPh sb="11" eb="15">
      <t>ユソウシテン</t>
    </rPh>
    <rPh sb="16" eb="18">
      <t>ダイコク</t>
    </rPh>
    <rPh sb="18" eb="20">
      <t>コクサイ</t>
    </rPh>
    <rPh sb="20" eb="22">
      <t>カモツ</t>
    </rPh>
    <phoneticPr fontId="11"/>
  </si>
  <si>
    <t>横浜市鶴見区大黒ふ頭15番地</t>
    <rPh sb="0" eb="2">
      <t>ヨコハマ</t>
    </rPh>
    <rPh sb="2" eb="3">
      <t>シ</t>
    </rPh>
    <rPh sb="3" eb="5">
      <t>ツルミ</t>
    </rPh>
    <rPh sb="5" eb="6">
      <t>ク</t>
    </rPh>
    <rPh sb="6" eb="8">
      <t>ダイコク</t>
    </rPh>
    <rPh sb="9" eb="10">
      <t>トウ</t>
    </rPh>
    <rPh sb="12" eb="14">
      <t>バンチ</t>
    </rPh>
    <phoneticPr fontId="1"/>
  </si>
  <si>
    <t>TEL : 045-503-2222</t>
    <phoneticPr fontId="1"/>
  </si>
  <si>
    <t>NACCS:2HW66</t>
    <phoneticPr fontId="1"/>
  </si>
  <si>
    <t>横浜 CFS</t>
    <phoneticPr fontId="1"/>
  </si>
  <si>
    <t>2546W</t>
  </si>
  <si>
    <t>2554W</t>
  </si>
  <si>
    <t>2550W</t>
  </si>
  <si>
    <t>※SITC SHIDAO</t>
    <phoneticPr fontId="1"/>
  </si>
  <si>
    <t>※★SITC YANTAI</t>
    <phoneticPr fontId="1"/>
  </si>
  <si>
    <t>NO SERVICE</t>
    <phoneticPr fontId="1"/>
  </si>
  <si>
    <t>2558W</t>
  </si>
  <si>
    <t>2562W</t>
  </si>
  <si>
    <t>※SITC SENDAI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</si>
</sst>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  <numFmt numFmtId="179" formatCode="mm\-dd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name val="Meiryo UI"/>
      <family val="3"/>
      <charset val="128"/>
    </font>
    <font>
      <sz val="18"/>
      <name val="Meiryo UI"/>
      <family val="3"/>
      <charset val="128"/>
    </font>
    <font>
      <sz val="6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b/>
      <sz val="26"/>
      <color theme="1"/>
      <name val="Meiryo UI"/>
      <family val="3"/>
      <charset val="128"/>
    </font>
    <font>
      <sz val="22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179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 applyNumberFormat="0" applyFill="0" applyBorder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</cellStyleXfs>
  <cellXfs count="145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/>
    <xf numFmtId="0" fontId="3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Border="1" applyAlignment="1">
      <alignment vertical="center"/>
    </xf>
    <xf numFmtId="0" fontId="13" fillId="0" borderId="13" xfId="1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7" fillId="0" borderId="0" xfId="1" applyFont="1" applyAlignment="1"/>
    <xf numFmtId="0" fontId="18" fillId="0" borderId="0" xfId="1" applyFont="1" applyFill="1" applyAlignment="1"/>
    <xf numFmtId="0" fontId="19" fillId="0" borderId="0" xfId="1" applyFont="1" applyFill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Fill="1" applyAlignment="1">
      <alignment horizontal="center" vertical="center"/>
    </xf>
    <xf numFmtId="178" fontId="3" fillId="0" borderId="0" xfId="1" applyNumberFormat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1" fillId="0" borderId="0" xfId="1" applyFont="1" applyFill="1" applyAlignment="1">
      <alignment vertical="center" wrapText="1"/>
    </xf>
    <xf numFmtId="0" fontId="20" fillId="3" borderId="0" xfId="1" applyFont="1" applyFill="1" applyAlignment="1">
      <alignment vertical="center"/>
    </xf>
    <xf numFmtId="0" fontId="23" fillId="3" borderId="0" xfId="1" applyFont="1" applyFill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Fill="1" applyBorder="1" applyAlignment="1" applyProtection="1">
      <alignment horizontal="center" vertical="center"/>
      <protection locked="0"/>
    </xf>
    <xf numFmtId="178" fontId="10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Fill="1" applyBorder="1" applyAlignment="1" applyProtection="1">
      <alignment horizontal="center" vertical="center"/>
      <protection locked="0"/>
    </xf>
    <xf numFmtId="176" fontId="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left" vertical="center" wrapText="1" indent="1"/>
      <protection locked="0"/>
    </xf>
    <xf numFmtId="176" fontId="7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3" fillId="2" borderId="25" xfId="1" applyNumberFormat="1" applyFont="1" applyFill="1" applyBorder="1" applyAlignment="1">
      <alignment vertical="center"/>
    </xf>
    <xf numFmtId="0" fontId="4" fillId="0" borderId="22" xfId="1" applyFont="1" applyFill="1" applyBorder="1" applyAlignment="1" applyProtection="1">
      <alignment horizontal="center" vertical="center"/>
      <protection locked="0"/>
    </xf>
    <xf numFmtId="176" fontId="4" fillId="0" borderId="22" xfId="1" applyNumberFormat="1" applyFont="1" applyFill="1" applyBorder="1" applyAlignment="1" applyProtection="1">
      <alignment horizontal="center" vertical="center"/>
      <protection locked="0"/>
    </xf>
    <xf numFmtId="49" fontId="4" fillId="0" borderId="22" xfId="1" applyNumberFormat="1" applyFont="1" applyFill="1" applyBorder="1" applyAlignment="1" applyProtection="1">
      <alignment horizontal="center" vertical="center"/>
      <protection locked="0"/>
    </xf>
    <xf numFmtId="176" fontId="4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left" vertical="center" wrapText="1" indent="1"/>
      <protection locked="0"/>
    </xf>
    <xf numFmtId="49" fontId="4" fillId="0" borderId="23" xfId="1" applyNumberFormat="1" applyFont="1" applyFill="1" applyBorder="1" applyAlignment="1" applyProtection="1">
      <alignment horizontal="center" vertical="center"/>
      <protection locked="0"/>
    </xf>
    <xf numFmtId="176" fontId="4" fillId="0" borderId="28" xfId="1" applyNumberFormat="1" applyFont="1" applyFill="1" applyBorder="1" applyAlignment="1" applyProtection="1">
      <alignment horizontal="center" vertical="center"/>
      <protection locked="0"/>
    </xf>
    <xf numFmtId="49" fontId="4" fillId="0" borderId="28" xfId="1" applyNumberFormat="1" applyFont="1" applyFill="1" applyBorder="1" applyAlignment="1" applyProtection="1">
      <alignment horizontal="center" vertical="center"/>
      <protection locked="0"/>
    </xf>
    <xf numFmtId="176" fontId="4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28" xfId="1" applyFont="1" applyFill="1" applyBorder="1" applyAlignment="1" applyProtection="1">
      <alignment horizontal="center" vertical="center"/>
      <protection locked="0"/>
    </xf>
    <xf numFmtId="0" fontId="4" fillId="0" borderId="27" xfId="1" applyFont="1" applyFill="1" applyBorder="1" applyAlignment="1" applyProtection="1">
      <alignment horizontal="left" vertical="center" wrapText="1" indent="1"/>
      <protection locked="0"/>
    </xf>
    <xf numFmtId="0" fontId="4" fillId="0" borderId="18" xfId="1" applyFont="1" applyFill="1" applyBorder="1" applyAlignment="1" applyProtection="1">
      <alignment horizontal="left" vertical="center" wrapText="1" indent="1"/>
      <protection locked="0"/>
    </xf>
    <xf numFmtId="0" fontId="4" fillId="0" borderId="19" xfId="1" applyFont="1" applyFill="1" applyBorder="1" applyAlignment="1" applyProtection="1">
      <alignment horizontal="center" vertical="center"/>
      <protection locked="0"/>
    </xf>
    <xf numFmtId="176" fontId="4" fillId="0" borderId="19" xfId="1" applyNumberFormat="1" applyFont="1" applyFill="1" applyBorder="1" applyAlignment="1" applyProtection="1">
      <alignment horizontal="center" vertical="center"/>
      <protection locked="0"/>
    </xf>
    <xf numFmtId="49" fontId="4" fillId="0" borderId="19" xfId="1" applyNumberFormat="1" applyFont="1" applyFill="1" applyBorder="1" applyAlignment="1" applyProtection="1">
      <alignment horizontal="center" vertical="center"/>
      <protection locked="0"/>
    </xf>
    <xf numFmtId="176" fontId="4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20" xfId="1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26" fillId="0" borderId="30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25" fillId="0" borderId="0" xfId="1" applyFont="1" applyFill="1" applyBorder="1" applyAlignment="1" applyProtection="1">
      <protection locked="0"/>
    </xf>
    <xf numFmtId="0" fontId="27" fillId="0" borderId="3" xfId="1" applyFont="1" applyBorder="1" applyAlignment="1">
      <alignment vertical="center"/>
    </xf>
    <xf numFmtId="0" fontId="27" fillId="0" borderId="2" xfId="1" applyFont="1" applyBorder="1" applyAlignment="1">
      <alignment vertical="center"/>
    </xf>
    <xf numFmtId="0" fontId="28" fillId="0" borderId="30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4" xfId="1" applyFont="1" applyBorder="1" applyAlignment="1">
      <alignment vertical="center"/>
    </xf>
    <xf numFmtId="0" fontId="27" fillId="0" borderId="3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176" fontId="14" fillId="0" borderId="22" xfId="1" applyNumberFormat="1" applyFont="1" applyFill="1" applyBorder="1" applyAlignment="1" applyProtection="1">
      <alignment horizontal="center" vertical="center"/>
      <protection locked="0"/>
    </xf>
    <xf numFmtId="49" fontId="14" fillId="0" borderId="22" xfId="1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 wrapText="1" shrinkToFit="1"/>
    </xf>
    <xf numFmtId="0" fontId="14" fillId="0" borderId="0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27" fillId="0" borderId="2" xfId="1" applyFont="1" applyBorder="1" applyAlignment="1">
      <alignment horizontal="center" vertical="center" shrinkToFit="1"/>
    </xf>
    <xf numFmtId="0" fontId="27" fillId="0" borderId="1" xfId="1" applyFont="1" applyBorder="1" applyAlignment="1">
      <alignment horizontal="center" vertical="center" shrinkToFit="1"/>
    </xf>
    <xf numFmtId="177" fontId="13" fillId="2" borderId="25" xfId="1" applyNumberFormat="1" applyFont="1" applyFill="1" applyBorder="1" applyAlignment="1">
      <alignment horizontal="center" vertical="center"/>
    </xf>
    <xf numFmtId="177" fontId="6" fillId="2" borderId="25" xfId="1" applyNumberFormat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shrinkToFit="1"/>
    </xf>
    <xf numFmtId="0" fontId="27" fillId="0" borderId="4" xfId="1" applyFont="1" applyBorder="1" applyAlignment="1">
      <alignment horizontal="center" vertical="center" shrinkToFit="1"/>
    </xf>
    <xf numFmtId="0" fontId="22" fillId="3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15" fillId="2" borderId="18" xfId="1" applyNumberFormat="1" applyFont="1" applyFill="1" applyBorder="1" applyAlignment="1">
      <alignment horizontal="center" vertical="center" wrapText="1"/>
    </xf>
    <xf numFmtId="0" fontId="15" fillId="2" borderId="21" xfId="1" applyNumberFormat="1" applyFont="1" applyFill="1" applyBorder="1" applyAlignment="1">
      <alignment horizontal="center" vertical="center" wrapText="1"/>
    </xf>
    <xf numFmtId="0" fontId="15" fillId="2" borderId="24" xfId="1" applyNumberFormat="1" applyFont="1" applyFill="1" applyBorder="1" applyAlignment="1">
      <alignment horizontal="center" vertical="center" wrapText="1"/>
    </xf>
    <xf numFmtId="0" fontId="15" fillId="2" borderId="19" xfId="1" applyNumberFormat="1" applyFont="1" applyFill="1" applyBorder="1" applyAlignment="1">
      <alignment horizontal="center" vertical="center"/>
    </xf>
    <xf numFmtId="0" fontId="15" fillId="2" borderId="22" xfId="1" applyNumberFormat="1" applyFont="1" applyFill="1" applyBorder="1" applyAlignment="1">
      <alignment horizontal="center" vertical="center"/>
    </xf>
    <xf numFmtId="0" fontId="15" fillId="2" borderId="25" xfId="1" applyNumberFormat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3" fillId="2" borderId="22" xfId="1" applyNumberFormat="1" applyFont="1" applyFill="1" applyBorder="1" applyAlignment="1">
      <alignment horizontal="center" vertical="center"/>
    </xf>
    <xf numFmtId="0" fontId="16" fillId="2" borderId="22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25" fillId="0" borderId="0" xfId="1" applyFont="1" applyFill="1" applyBorder="1" applyAlignment="1" applyProtection="1">
      <alignment horizontal="center"/>
      <protection locked="0"/>
    </xf>
    <xf numFmtId="0" fontId="25" fillId="0" borderId="2" xfId="1" applyFont="1" applyFill="1" applyBorder="1" applyAlignment="1" applyProtection="1">
      <alignment horizontal="center"/>
      <protection locked="0"/>
    </xf>
    <xf numFmtId="0" fontId="8" fillId="0" borderId="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4" fillId="4" borderId="21" xfId="1" applyFont="1" applyFill="1" applyBorder="1" applyAlignment="1" applyProtection="1">
      <alignment horizontal="left" vertical="center" wrapText="1" indent="1"/>
      <protection locked="0"/>
    </xf>
    <xf numFmtId="0" fontId="4" fillId="4" borderId="22" xfId="1" applyFont="1" applyFill="1" applyBorder="1" applyAlignment="1" applyProtection="1">
      <alignment horizontal="center" vertical="center"/>
      <protection locked="0"/>
    </xf>
    <xf numFmtId="176" fontId="4" fillId="4" borderId="22" xfId="1" applyNumberFormat="1" applyFont="1" applyFill="1" applyBorder="1" applyAlignment="1" applyProtection="1">
      <alignment horizontal="center" vertical="center"/>
      <protection locked="0"/>
    </xf>
    <xf numFmtId="49" fontId="4" fillId="4" borderId="22" xfId="1" applyNumberFormat="1" applyFont="1" applyFill="1" applyBorder="1" applyAlignment="1" applyProtection="1">
      <alignment horizontal="center" vertical="center"/>
      <protection locked="0"/>
    </xf>
    <xf numFmtId="176" fontId="4" fillId="4" borderId="22" xfId="1" quotePrefix="1" applyNumberFormat="1" applyFont="1" applyFill="1" applyBorder="1" applyAlignment="1" applyProtection="1">
      <alignment horizontal="center" vertical="center" wrapText="1"/>
      <protection locked="0"/>
    </xf>
    <xf numFmtId="49" fontId="4" fillId="4" borderId="23" xfId="1" applyNumberFormat="1" applyFont="1" applyFill="1" applyBorder="1" applyAlignment="1" applyProtection="1">
      <alignment horizontal="center" vertical="center"/>
      <protection locked="0"/>
    </xf>
    <xf numFmtId="176" fontId="14" fillId="0" borderId="19" xfId="1" applyNumberFormat="1" applyFont="1" applyFill="1" applyBorder="1" applyAlignment="1" applyProtection="1">
      <alignment horizontal="center" vertical="center"/>
      <protection locked="0"/>
    </xf>
    <xf numFmtId="49" fontId="14" fillId="0" borderId="19" xfId="1" applyNumberFormat="1" applyFont="1" applyFill="1" applyBorder="1" applyAlignment="1" applyProtection="1">
      <alignment horizontal="center" vertical="center"/>
      <protection locked="0"/>
    </xf>
  </cellXfs>
  <cellStyles count="19">
    <cellStyle name="date_style" xfId="8"/>
    <cellStyle name="Normal_1" xfId="13"/>
    <cellStyle name="標準" xfId="0" builtinId="0"/>
    <cellStyle name="標準 10 2 2 3 2 2" xfId="17"/>
    <cellStyle name="標準 10 2 3" xfId="12"/>
    <cellStyle name="標準 10 2 3 2 2 2" xfId="11"/>
    <cellStyle name="標準 18 2" xfId="16"/>
    <cellStyle name="標準 2" xfId="1"/>
    <cellStyle name="標準 2 2" xfId="10"/>
    <cellStyle name="標準 3" xfId="9"/>
    <cellStyle name="標準 3 13 2" xfId="14"/>
    <cellStyle name="標準 3 2 9" xfId="15"/>
    <cellStyle name="標準 34 2" xfId="18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2063" cy="1076417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2063" cy="1076417"/>
        </a:xfrm>
        <a:prstGeom prst="rect">
          <a:avLst/>
        </a:prstGeom>
      </xdr:spPr>
    </xdr:pic>
    <xdr:clientData/>
  </xdr:oneCellAnchor>
  <xdr:twoCellAnchor editAs="absolute">
    <xdr:from>
      <xdr:col>13</xdr:col>
      <xdr:colOff>1262063</xdr:colOff>
      <xdr:row>3</xdr:row>
      <xdr:rowOff>306587</xdr:rowOff>
    </xdr:from>
    <xdr:to>
      <xdr:col>17</xdr:col>
      <xdr:colOff>1501891</xdr:colOff>
      <xdr:row>12</xdr:row>
      <xdr:rowOff>333374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26063" y="2473525"/>
          <a:ext cx="5335703" cy="4574974"/>
        </a:xfrm>
        <a:prstGeom prst="rect">
          <a:avLst/>
        </a:prstGeom>
      </xdr:spPr>
    </xdr:pic>
    <xdr:clientData/>
  </xdr:twoCellAnchor>
  <xdr:twoCellAnchor editAs="absolute">
    <xdr:from>
      <xdr:col>13</xdr:col>
      <xdr:colOff>314319</xdr:colOff>
      <xdr:row>13</xdr:row>
      <xdr:rowOff>214316</xdr:rowOff>
    </xdr:from>
    <xdr:to>
      <xdr:col>19</xdr:col>
      <xdr:colOff>300035</xdr:colOff>
      <xdr:row>28</xdr:row>
      <xdr:rowOff>95250</xdr:rowOff>
    </xdr:to>
    <xdr:sp macro="" textlink="">
      <xdr:nvSpPr>
        <xdr:cNvPr id="8" name="テキスト ボックス 7"/>
        <xdr:cNvSpPr txBox="1"/>
      </xdr:nvSpPr>
      <xdr:spPr>
        <a:xfrm>
          <a:off x="17078319" y="7548566"/>
          <a:ext cx="8034341" cy="926305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3</xdr:colOff>
      <xdr:row>2</xdr:row>
      <xdr:rowOff>17319</xdr:rowOff>
    </xdr:from>
    <xdr:to>
      <xdr:col>3</xdr:col>
      <xdr:colOff>214313</xdr:colOff>
      <xdr:row>3</xdr:row>
      <xdr:rowOff>0</xdr:rowOff>
    </xdr:to>
    <xdr:sp macro="" textlink="">
      <xdr:nvSpPr>
        <xdr:cNvPr id="20" name="角丸四角形 19"/>
        <xdr:cNvSpPr/>
      </xdr:nvSpPr>
      <xdr:spPr>
        <a:xfrm>
          <a:off x="3" y="1322244"/>
          <a:ext cx="7700960" cy="84945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1017442</xdr:colOff>
      <xdr:row>18</xdr:row>
      <xdr:rowOff>90051</xdr:rowOff>
    </xdr:from>
    <xdr:ext cx="3333749" cy="1881189"/>
    <xdr:sp macro="" textlink="">
      <xdr:nvSpPr>
        <xdr:cNvPr id="23" name="テキスト ボックス 22"/>
        <xdr:cNvSpPr txBox="1"/>
      </xdr:nvSpPr>
      <xdr:spPr>
        <a:xfrm>
          <a:off x="1017442" y="10342415"/>
          <a:ext cx="3333749" cy="18811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2</xdr:col>
      <xdr:colOff>119059</xdr:colOff>
      <xdr:row>17</xdr:row>
      <xdr:rowOff>409143</xdr:rowOff>
    </xdr:from>
    <xdr:to>
      <xdr:col>11</xdr:col>
      <xdr:colOff>47624</xdr:colOff>
      <xdr:row>23</xdr:row>
      <xdr:rowOff>296574</xdr:rowOff>
    </xdr:to>
    <xdr:grpSp>
      <xdr:nvGrpSpPr>
        <xdr:cNvPr id="24" name="グループ化 23"/>
        <xdr:cNvGrpSpPr/>
      </xdr:nvGrpSpPr>
      <xdr:grpSpPr>
        <a:xfrm>
          <a:off x="6232377" y="10055370"/>
          <a:ext cx="9055247" cy="3541568"/>
          <a:chOff x="27343639" y="3170254"/>
          <a:chExt cx="10379102" cy="4445000"/>
        </a:xfrm>
      </xdr:grpSpPr>
      <xdr:sp macro="" textlink="">
        <xdr:nvSpPr>
          <xdr:cNvPr id="25" name="円/楕円 10"/>
          <xdr:cNvSpPr/>
        </xdr:nvSpPr>
        <xdr:spPr>
          <a:xfrm>
            <a:off x="27343639" y="3170254"/>
            <a:ext cx="10379102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square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28387896" y="4393466"/>
            <a:ext cx="8554290" cy="2354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2</xdr:row>
      <xdr:rowOff>17319</xdr:rowOff>
    </xdr:from>
    <xdr:to>
      <xdr:col>3</xdr:col>
      <xdr:colOff>214313</xdr:colOff>
      <xdr:row>3</xdr:row>
      <xdr:rowOff>0</xdr:rowOff>
    </xdr:to>
    <xdr:sp macro="" textlink="">
      <xdr:nvSpPr>
        <xdr:cNvPr id="2" name="角丸四角形 1"/>
        <xdr:cNvSpPr/>
      </xdr:nvSpPr>
      <xdr:spPr>
        <a:xfrm>
          <a:off x="3" y="1322244"/>
          <a:ext cx="7700960" cy="84945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91044" cy="93055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91044" cy="9305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06184" cy="960438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6184" cy="960438"/>
        </a:xfrm>
        <a:prstGeom prst="rect">
          <a:avLst/>
        </a:prstGeom>
      </xdr:spPr>
    </xdr:pic>
    <xdr:clientData/>
  </xdr:oneCellAnchor>
  <xdr:twoCellAnchor editAs="absolute">
    <xdr:from>
      <xdr:col>13</xdr:col>
      <xdr:colOff>1262063</xdr:colOff>
      <xdr:row>3</xdr:row>
      <xdr:rowOff>306587</xdr:rowOff>
    </xdr:from>
    <xdr:to>
      <xdr:col>17</xdr:col>
      <xdr:colOff>1501891</xdr:colOff>
      <xdr:row>12</xdr:row>
      <xdr:rowOff>333374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35588" y="2478287"/>
          <a:ext cx="5297603" cy="4522587"/>
        </a:xfrm>
        <a:prstGeom prst="rect">
          <a:avLst/>
        </a:prstGeom>
      </xdr:spPr>
    </xdr:pic>
    <xdr:clientData/>
  </xdr:twoCellAnchor>
  <xdr:twoCellAnchor editAs="absolute">
    <xdr:from>
      <xdr:col>13</xdr:col>
      <xdr:colOff>481007</xdr:colOff>
      <xdr:row>12</xdr:row>
      <xdr:rowOff>595316</xdr:rowOff>
    </xdr:from>
    <xdr:to>
      <xdr:col>19</xdr:col>
      <xdr:colOff>466723</xdr:colOff>
      <xdr:row>28</xdr:row>
      <xdr:rowOff>309562</xdr:rowOff>
    </xdr:to>
    <xdr:sp macro="" textlink="">
      <xdr:nvSpPr>
        <xdr:cNvPr id="6" name="テキスト ボックス 5"/>
        <xdr:cNvSpPr txBox="1"/>
      </xdr:nvSpPr>
      <xdr:spPr>
        <a:xfrm>
          <a:off x="17245007" y="7310441"/>
          <a:ext cx="8034341" cy="926305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976312</xdr:colOff>
      <xdr:row>13</xdr:row>
      <xdr:rowOff>166686</xdr:rowOff>
    </xdr:from>
    <xdr:ext cx="3333749" cy="1881189"/>
    <xdr:sp macro="" textlink="">
      <xdr:nvSpPr>
        <xdr:cNvPr id="7" name="テキスト ボックス 6"/>
        <xdr:cNvSpPr txBox="1"/>
      </xdr:nvSpPr>
      <xdr:spPr>
        <a:xfrm>
          <a:off x="976312" y="7500936"/>
          <a:ext cx="3333749" cy="18811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2</xdr:col>
      <xdr:colOff>547685</xdr:colOff>
      <xdr:row>13</xdr:row>
      <xdr:rowOff>95250</xdr:rowOff>
    </xdr:from>
    <xdr:to>
      <xdr:col>11</xdr:col>
      <xdr:colOff>476250</xdr:colOff>
      <xdr:row>18</xdr:row>
      <xdr:rowOff>190500</xdr:rowOff>
    </xdr:to>
    <xdr:grpSp>
      <xdr:nvGrpSpPr>
        <xdr:cNvPr id="8" name="グループ化 7"/>
        <xdr:cNvGrpSpPr/>
      </xdr:nvGrpSpPr>
      <xdr:grpSpPr>
        <a:xfrm>
          <a:off x="6667498" y="7429500"/>
          <a:ext cx="9001127" cy="3190875"/>
          <a:chOff x="26849396" y="2292951"/>
          <a:chExt cx="10379102" cy="4445000"/>
        </a:xfrm>
      </xdr:grpSpPr>
      <xdr:sp macro="" textlink="">
        <xdr:nvSpPr>
          <xdr:cNvPr id="9" name="円/楕円 10"/>
          <xdr:cNvSpPr/>
        </xdr:nvSpPr>
        <xdr:spPr>
          <a:xfrm>
            <a:off x="26849396" y="2292951"/>
            <a:ext cx="10379102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square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756364" y="3399189"/>
            <a:ext cx="8554290" cy="2354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2"/>
  <sheetViews>
    <sheetView tabSelected="1" view="pageBreakPreview" zoomScale="55" zoomScaleNormal="40" zoomScaleSheetLayoutView="55" zoomScalePageLayoutView="25" workbookViewId="0">
      <selection activeCell="N12" sqref="N12"/>
    </sheetView>
  </sheetViews>
  <sheetFormatPr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7.875" customWidth="1"/>
    <col min="12" max="12" width="7.375" customWidth="1"/>
    <col min="13" max="13" width="13" customWidth="1"/>
    <col min="14" max="16" width="18.625" customWidth="1"/>
    <col min="17" max="17" width="10.5" customWidth="1"/>
    <col min="18" max="18" width="24" customWidth="1"/>
    <col min="19" max="19" width="14.75" customWidth="1"/>
    <col min="20" max="20" width="9.25" customWidth="1"/>
    <col min="21" max="21" width="26.875" customWidth="1"/>
    <col min="22" max="22" width="8.125" customWidth="1"/>
    <col min="23" max="23" width="15.875" customWidth="1"/>
  </cols>
  <sheetData>
    <row r="1" spans="1:23" s="1" customFormat="1" ht="72.75" customHeight="1" x14ac:dyDescent="0.25">
      <c r="A1" s="18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01" t="s">
        <v>17</v>
      </c>
      <c r="O1" s="101"/>
      <c r="P1" s="101"/>
      <c r="Q1" s="101"/>
      <c r="R1" s="101"/>
      <c r="S1" s="101"/>
      <c r="T1" s="16"/>
      <c r="U1" s="15"/>
      <c r="V1" s="15"/>
      <c r="W1" s="15"/>
    </row>
    <row r="2" spans="1:23" s="1" customFormat="1" ht="30" customHeight="1" x14ac:dyDescent="0.25">
      <c r="U2" s="14"/>
    </row>
    <row r="3" spans="1:23" s="9" customFormat="1" ht="68.25" customHeight="1" x14ac:dyDescent="0.35">
      <c r="A3" s="102"/>
      <c r="B3" s="102"/>
      <c r="C3" s="102"/>
      <c r="D3" s="54"/>
      <c r="E3" s="10"/>
      <c r="F3" s="10"/>
      <c r="P3" s="13"/>
      <c r="Q3" s="12" t="s">
        <v>14</v>
      </c>
      <c r="R3" s="55">
        <v>45917</v>
      </c>
      <c r="S3" s="21" t="s">
        <v>22</v>
      </c>
    </row>
    <row r="4" spans="1:23" s="9" customFormat="1" ht="71.25" customHeight="1" x14ac:dyDescent="0.35">
      <c r="A4" s="11" t="s">
        <v>13</v>
      </c>
      <c r="B4" s="54"/>
      <c r="C4" s="54"/>
      <c r="D4" s="54"/>
      <c r="E4" s="10"/>
      <c r="F4" s="10"/>
      <c r="I4" s="30"/>
      <c r="J4" s="31"/>
      <c r="K4" s="74"/>
      <c r="L4" s="74"/>
    </row>
    <row r="5" spans="1:23" s="5" customFormat="1" ht="27.95" customHeight="1" x14ac:dyDescent="0.15">
      <c r="A5" s="103" t="s">
        <v>12</v>
      </c>
      <c r="B5" s="106" t="s">
        <v>11</v>
      </c>
      <c r="C5" s="106" t="s">
        <v>10</v>
      </c>
      <c r="D5" s="106"/>
      <c r="E5" s="106"/>
      <c r="F5" s="106"/>
      <c r="G5" s="109" t="s">
        <v>8</v>
      </c>
      <c r="H5" s="109"/>
      <c r="I5" s="106" t="s">
        <v>9</v>
      </c>
      <c r="J5" s="106"/>
      <c r="K5" s="109" t="s">
        <v>8</v>
      </c>
      <c r="L5" s="110"/>
      <c r="N5" s="56"/>
      <c r="O5" s="56"/>
      <c r="P5" s="73"/>
      <c r="Q5" s="73"/>
    </row>
    <row r="6" spans="1:23" s="5" customFormat="1" ht="27.95" customHeight="1" x14ac:dyDescent="0.15">
      <c r="A6" s="104"/>
      <c r="B6" s="107"/>
      <c r="C6" s="111" t="s">
        <v>25</v>
      </c>
      <c r="D6" s="111"/>
      <c r="E6" s="111" t="s">
        <v>24</v>
      </c>
      <c r="F6" s="111"/>
      <c r="G6" s="111" t="s">
        <v>7</v>
      </c>
      <c r="H6" s="111"/>
      <c r="I6" s="111" t="s">
        <v>7</v>
      </c>
      <c r="J6" s="111"/>
      <c r="K6" s="112" t="s">
        <v>6</v>
      </c>
      <c r="L6" s="113"/>
      <c r="N6" s="8"/>
      <c r="O6" s="56"/>
      <c r="P6" s="73"/>
      <c r="Q6" s="73"/>
    </row>
    <row r="7" spans="1:23" s="5" customFormat="1" ht="27.95" customHeight="1" x14ac:dyDescent="0.15">
      <c r="A7" s="104"/>
      <c r="B7" s="107"/>
      <c r="C7" s="111"/>
      <c r="D7" s="111"/>
      <c r="E7" s="111"/>
      <c r="F7" s="111"/>
      <c r="G7" s="111"/>
      <c r="H7" s="111"/>
      <c r="I7" s="111"/>
      <c r="J7" s="111"/>
      <c r="K7" s="112"/>
      <c r="L7" s="113"/>
      <c r="N7" s="56"/>
      <c r="O7" s="56"/>
      <c r="P7" s="73"/>
      <c r="Q7" s="73"/>
    </row>
    <row r="8" spans="1:23" s="5" customFormat="1" ht="27.95" customHeight="1" x14ac:dyDescent="0.15">
      <c r="A8" s="104"/>
      <c r="B8" s="107"/>
      <c r="C8" s="111"/>
      <c r="D8" s="111"/>
      <c r="E8" s="111"/>
      <c r="F8" s="111"/>
      <c r="G8" s="111"/>
      <c r="H8" s="111"/>
      <c r="I8" s="111"/>
      <c r="J8" s="111"/>
      <c r="K8" s="112"/>
      <c r="L8" s="113"/>
      <c r="N8" s="56"/>
      <c r="O8" s="56"/>
      <c r="P8" s="56"/>
      <c r="Q8" s="56"/>
    </row>
    <row r="9" spans="1:23" s="5" customFormat="1" ht="27.75" customHeight="1" x14ac:dyDescent="0.15">
      <c r="A9" s="105"/>
      <c r="B9" s="108"/>
      <c r="C9" s="32"/>
      <c r="D9" s="32"/>
      <c r="E9" s="32"/>
      <c r="F9" s="32"/>
      <c r="G9" s="85"/>
      <c r="H9" s="85"/>
      <c r="I9" s="86" t="s">
        <v>5</v>
      </c>
      <c r="J9" s="86"/>
      <c r="K9" s="87" t="s">
        <v>26</v>
      </c>
      <c r="L9" s="88"/>
      <c r="N9" s="56"/>
      <c r="O9" s="56"/>
      <c r="P9" s="73"/>
      <c r="Q9" s="73"/>
    </row>
    <row r="10" spans="1:23" s="5" customFormat="1" ht="48" customHeight="1" x14ac:dyDescent="0.15">
      <c r="A10" s="45" t="s">
        <v>40</v>
      </c>
      <c r="B10" s="46" t="s">
        <v>36</v>
      </c>
      <c r="C10" s="143">
        <v>45919</v>
      </c>
      <c r="D10" s="144" t="str">
        <f t="shared" ref="D10:D15" si="0">TEXT(C10,"aaa")</f>
        <v>金</v>
      </c>
      <c r="E10" s="143">
        <v>45922</v>
      </c>
      <c r="F10" s="144" t="str">
        <f t="shared" ref="F10:F15" si="1">TEXT(E10,"aaa")</f>
        <v>月</v>
      </c>
      <c r="G10" s="47">
        <f t="shared" ref="G10:G15" si="2">I10</f>
        <v>45925</v>
      </c>
      <c r="H10" s="48" t="str">
        <f t="shared" ref="H10:H15" si="3">TEXT(G10,"aaa")</f>
        <v>木</v>
      </c>
      <c r="I10" s="47">
        <v>45925</v>
      </c>
      <c r="J10" s="48" t="str">
        <f t="shared" ref="J10:J15" si="4">TEXT(I10,"aaa")</f>
        <v>木</v>
      </c>
      <c r="K10" s="49">
        <f t="shared" ref="K10:K15" si="5">I10+4</f>
        <v>45929</v>
      </c>
      <c r="L10" s="50" t="str">
        <f t="shared" ref="L10:L15" si="6">TEXT(K10,"aaa")</f>
        <v>月</v>
      </c>
      <c r="N10" s="56"/>
      <c r="O10" s="56"/>
      <c r="P10" s="56"/>
      <c r="Q10" s="56"/>
    </row>
    <row r="11" spans="1:23" s="5" customFormat="1" ht="48" customHeight="1" x14ac:dyDescent="0.15">
      <c r="A11" s="137" t="s">
        <v>41</v>
      </c>
      <c r="B11" s="138"/>
      <c r="C11" s="139"/>
      <c r="D11" s="140"/>
      <c r="E11" s="139"/>
      <c r="F11" s="140"/>
      <c r="G11" s="139"/>
      <c r="H11" s="140"/>
      <c r="I11" s="139"/>
      <c r="J11" s="140"/>
      <c r="K11" s="141"/>
      <c r="L11" s="142"/>
      <c r="N11" s="56"/>
      <c r="O11" s="56"/>
      <c r="P11" s="56"/>
      <c r="Q11" s="56"/>
    </row>
    <row r="12" spans="1:23" s="5" customFormat="1" ht="48" customHeight="1" x14ac:dyDescent="0.15">
      <c r="A12" s="37" t="s">
        <v>44</v>
      </c>
      <c r="B12" s="33" t="s">
        <v>42</v>
      </c>
      <c r="C12" s="34">
        <f t="shared" ref="C11:C15" si="7">E12-1</f>
        <v>45936</v>
      </c>
      <c r="D12" s="35" t="str">
        <f t="shared" si="0"/>
        <v>月</v>
      </c>
      <c r="E12" s="34">
        <f t="shared" ref="E11:E15" si="8">I12-2</f>
        <v>45937</v>
      </c>
      <c r="F12" s="35" t="str">
        <f t="shared" si="1"/>
        <v>火</v>
      </c>
      <c r="G12" s="34">
        <f t="shared" si="2"/>
        <v>45939</v>
      </c>
      <c r="H12" s="35" t="str">
        <f t="shared" si="3"/>
        <v>木</v>
      </c>
      <c r="I12" s="34">
        <v>45939</v>
      </c>
      <c r="J12" s="35" t="str">
        <f t="shared" si="4"/>
        <v>木</v>
      </c>
      <c r="K12" s="36">
        <f t="shared" si="5"/>
        <v>45943</v>
      </c>
      <c r="L12" s="38" t="str">
        <f t="shared" si="6"/>
        <v>月</v>
      </c>
      <c r="N12" s="56"/>
      <c r="O12" s="56"/>
      <c r="P12" s="56"/>
      <c r="Q12" s="56"/>
    </row>
    <row r="13" spans="1:23" s="5" customFormat="1" ht="48" customHeight="1" x14ac:dyDescent="0.15">
      <c r="A13" s="37" t="s">
        <v>40</v>
      </c>
      <c r="B13" s="33" t="s">
        <v>38</v>
      </c>
      <c r="C13" s="71">
        <v>45940</v>
      </c>
      <c r="D13" s="72" t="str">
        <f t="shared" si="0"/>
        <v>金</v>
      </c>
      <c r="E13" s="34">
        <v>45944</v>
      </c>
      <c r="F13" s="35" t="str">
        <f t="shared" si="1"/>
        <v>火</v>
      </c>
      <c r="G13" s="34">
        <f t="shared" si="2"/>
        <v>45946</v>
      </c>
      <c r="H13" s="35" t="str">
        <f t="shared" si="3"/>
        <v>木</v>
      </c>
      <c r="I13" s="34">
        <v>45946</v>
      </c>
      <c r="J13" s="35" t="str">
        <f t="shared" si="4"/>
        <v>木</v>
      </c>
      <c r="K13" s="36">
        <f t="shared" si="5"/>
        <v>45950</v>
      </c>
      <c r="L13" s="38" t="str">
        <f t="shared" si="6"/>
        <v>月</v>
      </c>
      <c r="N13" s="56"/>
      <c r="O13" s="56"/>
      <c r="P13" s="56"/>
      <c r="Q13" s="56"/>
    </row>
    <row r="14" spans="1:23" s="5" customFormat="1" ht="48" customHeight="1" x14ac:dyDescent="0.15">
      <c r="A14" s="37" t="s">
        <v>39</v>
      </c>
      <c r="B14" s="33" t="s">
        <v>37</v>
      </c>
      <c r="C14" s="34">
        <f t="shared" si="7"/>
        <v>45950</v>
      </c>
      <c r="D14" s="35" t="str">
        <f t="shared" si="0"/>
        <v>月</v>
      </c>
      <c r="E14" s="34">
        <f t="shared" si="8"/>
        <v>45951</v>
      </c>
      <c r="F14" s="35" t="str">
        <f t="shared" si="1"/>
        <v>火</v>
      </c>
      <c r="G14" s="34">
        <f t="shared" si="2"/>
        <v>45953</v>
      </c>
      <c r="H14" s="35" t="str">
        <f t="shared" si="3"/>
        <v>木</v>
      </c>
      <c r="I14" s="34">
        <v>45953</v>
      </c>
      <c r="J14" s="35" t="str">
        <f t="shared" si="4"/>
        <v>木</v>
      </c>
      <c r="K14" s="36">
        <f t="shared" si="5"/>
        <v>45957</v>
      </c>
      <c r="L14" s="38" t="str">
        <f t="shared" si="6"/>
        <v>月</v>
      </c>
      <c r="N14" s="56"/>
      <c r="O14" s="56"/>
      <c r="P14" s="56"/>
      <c r="Q14" s="56"/>
    </row>
    <row r="15" spans="1:23" s="5" customFormat="1" ht="48" customHeight="1" x14ac:dyDescent="0.15">
      <c r="A15" s="44" t="s">
        <v>44</v>
      </c>
      <c r="B15" s="43" t="s">
        <v>43</v>
      </c>
      <c r="C15" s="39">
        <f t="shared" si="7"/>
        <v>45957</v>
      </c>
      <c r="D15" s="40" t="str">
        <f t="shared" si="0"/>
        <v>月</v>
      </c>
      <c r="E15" s="39">
        <f t="shared" si="8"/>
        <v>45958</v>
      </c>
      <c r="F15" s="40" t="str">
        <f t="shared" si="1"/>
        <v>火</v>
      </c>
      <c r="G15" s="39">
        <f t="shared" si="2"/>
        <v>45960</v>
      </c>
      <c r="H15" s="40" t="str">
        <f t="shared" si="3"/>
        <v>木</v>
      </c>
      <c r="I15" s="39">
        <v>45960</v>
      </c>
      <c r="J15" s="40" t="str">
        <f t="shared" si="4"/>
        <v>木</v>
      </c>
      <c r="K15" s="41">
        <f t="shared" si="5"/>
        <v>45964</v>
      </c>
      <c r="L15" s="42" t="str">
        <f t="shared" si="6"/>
        <v>月</v>
      </c>
      <c r="N15" s="56"/>
      <c r="O15" s="56"/>
      <c r="P15" s="56"/>
      <c r="Q15" s="56"/>
    </row>
    <row r="16" spans="1:23" s="5" customFormat="1" ht="48" customHeight="1" x14ac:dyDescent="0.15">
      <c r="A16" s="26"/>
      <c r="B16" s="20"/>
      <c r="C16" s="22"/>
      <c r="D16" s="23"/>
      <c r="E16" s="22"/>
      <c r="F16" s="23"/>
      <c r="G16" s="22"/>
      <c r="H16" s="23"/>
      <c r="I16" s="22"/>
      <c r="J16" s="23"/>
      <c r="K16" s="24"/>
      <c r="L16" s="23"/>
      <c r="N16" s="62"/>
      <c r="O16" s="62"/>
      <c r="P16" s="62"/>
      <c r="Q16" s="62"/>
    </row>
    <row r="17" spans="1:257" s="5" customFormat="1" ht="48" customHeight="1" x14ac:dyDescent="0.15">
      <c r="A17" s="26"/>
      <c r="B17" s="20"/>
      <c r="C17" s="22"/>
      <c r="D17" s="23"/>
      <c r="E17" s="22"/>
      <c r="F17" s="23"/>
      <c r="G17" s="22"/>
      <c r="H17" s="23"/>
      <c r="I17" s="22"/>
      <c r="J17" s="23"/>
      <c r="K17" s="24"/>
      <c r="L17" s="23"/>
      <c r="N17" s="62"/>
      <c r="O17" s="62"/>
      <c r="P17" s="62"/>
      <c r="Q17" s="62"/>
    </row>
    <row r="18" spans="1:257" s="5" customFormat="1" ht="48" customHeight="1" x14ac:dyDescent="0.15">
      <c r="N18" s="56"/>
      <c r="O18" s="56"/>
      <c r="P18" s="56"/>
      <c r="Q18" s="56"/>
    </row>
    <row r="19" spans="1:257" s="5" customFormat="1" ht="48" customHeight="1" x14ac:dyDescent="0.15">
      <c r="A19" s="26"/>
      <c r="B19" s="20"/>
      <c r="C19" s="22"/>
      <c r="D19" s="23"/>
      <c r="E19" s="22"/>
      <c r="F19" s="23"/>
      <c r="G19" s="22"/>
      <c r="H19" s="23"/>
      <c r="I19" s="22"/>
      <c r="J19" s="23"/>
      <c r="K19" s="24"/>
      <c r="L19" s="23"/>
      <c r="N19" s="56"/>
      <c r="O19" s="56"/>
      <c r="P19" s="56"/>
      <c r="Q19" s="56"/>
    </row>
    <row r="20" spans="1:257" s="5" customFormat="1" ht="48" customHeight="1" x14ac:dyDescent="0.15">
      <c r="A20" s="26"/>
      <c r="B20" s="20"/>
      <c r="C20" s="22"/>
      <c r="D20" s="23"/>
      <c r="E20" s="22"/>
      <c r="F20" s="23"/>
      <c r="G20" s="22"/>
      <c r="H20" s="23"/>
      <c r="I20" s="22"/>
      <c r="J20" s="23"/>
      <c r="K20" s="24"/>
      <c r="L20" s="23"/>
      <c r="N20" s="56"/>
      <c r="O20" s="56"/>
      <c r="P20" s="56"/>
      <c r="Q20" s="56"/>
    </row>
    <row r="21" spans="1:257" s="5" customFormat="1" ht="48" customHeight="1" x14ac:dyDescent="0.5">
      <c r="B21" s="63"/>
      <c r="C21" s="22"/>
      <c r="D21" s="23"/>
      <c r="E21" s="22"/>
      <c r="F21" s="23"/>
      <c r="G21" s="22"/>
      <c r="H21" s="23"/>
      <c r="I21" s="22"/>
      <c r="J21" s="23"/>
      <c r="K21" s="24"/>
      <c r="L21" s="23"/>
      <c r="N21" s="56"/>
      <c r="O21" s="56"/>
      <c r="P21" s="56"/>
      <c r="Q21" s="56"/>
    </row>
    <row r="22" spans="1:257" s="5" customFormat="1" ht="48" customHeight="1" x14ac:dyDescent="0.5">
      <c r="B22" s="63"/>
      <c r="C22" s="22"/>
      <c r="D22" s="23"/>
      <c r="E22" s="22"/>
      <c r="F22" s="23"/>
      <c r="G22" s="22"/>
      <c r="H22" s="23"/>
      <c r="I22" s="22"/>
      <c r="J22" s="23"/>
      <c r="K22" s="24"/>
      <c r="L22" s="23"/>
      <c r="N22" s="56"/>
      <c r="O22" s="56"/>
      <c r="P22" s="56"/>
      <c r="Q22" s="56"/>
    </row>
    <row r="23" spans="1:257" s="5" customFormat="1" ht="49.5" customHeight="1" x14ac:dyDescent="0.15">
      <c r="N23" s="56"/>
      <c r="O23" s="56"/>
      <c r="P23" s="56"/>
      <c r="Q23" s="56"/>
    </row>
    <row r="24" spans="1:257" s="5" customFormat="1" ht="45.75" customHeight="1" x14ac:dyDescent="0.5">
      <c r="A24" s="63" t="s">
        <v>16</v>
      </c>
      <c r="N24" s="56"/>
      <c r="O24" s="56"/>
      <c r="P24" s="56"/>
      <c r="Q24" s="56"/>
    </row>
    <row r="25" spans="1:257" s="3" customFormat="1" ht="51" customHeight="1" thickBot="1" x14ac:dyDescent="0.3">
      <c r="A25" s="7" t="s">
        <v>4</v>
      </c>
      <c r="B25" s="89" t="s">
        <v>3</v>
      </c>
      <c r="C25" s="90"/>
      <c r="D25" s="91"/>
      <c r="E25" s="89" t="s">
        <v>2</v>
      </c>
      <c r="F25" s="90"/>
      <c r="G25" s="90"/>
      <c r="H25" s="90"/>
      <c r="I25" s="90"/>
      <c r="J25" s="90"/>
      <c r="K25" s="90"/>
      <c r="L25" s="90"/>
      <c r="M25" s="91"/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s="3" customFormat="1" ht="51" customHeight="1" thickTop="1" x14ac:dyDescent="0.25">
      <c r="A26" s="92" t="s">
        <v>1</v>
      </c>
      <c r="B26" s="93" t="s">
        <v>27</v>
      </c>
      <c r="C26" s="94"/>
      <c r="D26" s="95"/>
      <c r="E26" s="69" t="s">
        <v>28</v>
      </c>
      <c r="F26" s="70"/>
      <c r="G26" s="70"/>
      <c r="H26" s="70"/>
      <c r="I26" s="70"/>
      <c r="J26" s="70"/>
      <c r="K26" s="70"/>
      <c r="L26" s="99"/>
      <c r="M26" s="100"/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s="3" customFormat="1" ht="51" customHeight="1" x14ac:dyDescent="0.25">
      <c r="A27" s="76"/>
      <c r="B27" s="96"/>
      <c r="C27" s="97"/>
      <c r="D27" s="98"/>
      <c r="E27" s="64" t="s">
        <v>30</v>
      </c>
      <c r="F27" s="65"/>
      <c r="G27" s="65"/>
      <c r="H27" s="65"/>
      <c r="I27" s="65"/>
      <c r="J27" s="65"/>
      <c r="K27" s="83" t="s">
        <v>29</v>
      </c>
      <c r="L27" s="83"/>
      <c r="M27" s="84"/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s="3" customFormat="1" ht="54.75" customHeight="1" x14ac:dyDescent="0.25">
      <c r="A28" s="75" t="s">
        <v>35</v>
      </c>
      <c r="B28" s="77" t="s">
        <v>31</v>
      </c>
      <c r="C28" s="78"/>
      <c r="D28" s="79"/>
      <c r="E28" s="66" t="s">
        <v>32</v>
      </c>
      <c r="F28" s="67"/>
      <c r="G28" s="67"/>
      <c r="H28" s="67"/>
      <c r="I28" s="67"/>
      <c r="J28" s="67"/>
      <c r="K28" s="67"/>
      <c r="L28" s="67"/>
      <c r="M28" s="68"/>
      <c r="T28" s="2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s="3" customFormat="1" ht="54.75" customHeight="1" x14ac:dyDescent="0.25">
      <c r="A29" s="76"/>
      <c r="B29" s="80"/>
      <c r="C29" s="81"/>
      <c r="D29" s="82"/>
      <c r="E29" s="64" t="s">
        <v>33</v>
      </c>
      <c r="F29" s="65"/>
      <c r="G29" s="65"/>
      <c r="H29" s="65"/>
      <c r="I29" s="65"/>
      <c r="J29" s="65"/>
      <c r="K29" s="83" t="s">
        <v>34</v>
      </c>
      <c r="L29" s="83"/>
      <c r="M29" s="84"/>
      <c r="T29" s="2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s="1" customFormat="1" ht="54.75" customHeight="1" x14ac:dyDescent="0.25">
      <c r="T30" s="2"/>
    </row>
    <row r="31" spans="1:257" ht="54.75" customHeight="1" x14ac:dyDescent="0.15"/>
    <row r="32" spans="1:257" ht="42" customHeight="1" x14ac:dyDescent="0.15"/>
  </sheetData>
  <mergeCells count="30">
    <mergeCell ref="N1:S1"/>
    <mergeCell ref="A3:C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P6:Q6"/>
    <mergeCell ref="P7:Q7"/>
    <mergeCell ref="P5:Q5"/>
    <mergeCell ref="P9:Q9"/>
    <mergeCell ref="K4:L4"/>
    <mergeCell ref="A28:A29"/>
    <mergeCell ref="B28:D29"/>
    <mergeCell ref="K29:M29"/>
    <mergeCell ref="G9:H9"/>
    <mergeCell ref="I9:J9"/>
    <mergeCell ref="K9:L9"/>
    <mergeCell ref="B25:D25"/>
    <mergeCell ref="E25:M25"/>
    <mergeCell ref="A26:A27"/>
    <mergeCell ref="B26:D27"/>
    <mergeCell ref="L26:M26"/>
    <mergeCell ref="K27:M27"/>
  </mergeCells>
  <phoneticPr fontId="1"/>
  <pageMargins left="1.1023622047244095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4"/>
  <sheetViews>
    <sheetView view="pageBreakPreview" zoomScale="40" zoomScaleNormal="40" zoomScaleSheetLayoutView="40" zoomScalePageLayoutView="25" workbookViewId="0">
      <selection sqref="A1:XFD30"/>
    </sheetView>
  </sheetViews>
  <sheetFormatPr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7.875" customWidth="1"/>
    <col min="12" max="12" width="7.375" customWidth="1"/>
    <col min="13" max="13" width="13" customWidth="1"/>
    <col min="14" max="16" width="18.625" customWidth="1"/>
    <col min="17" max="17" width="10.5" customWidth="1"/>
    <col min="18" max="18" width="24" customWidth="1"/>
    <col min="19" max="19" width="14.75" customWidth="1"/>
    <col min="20" max="20" width="9.25" customWidth="1"/>
    <col min="21" max="21" width="26.875" customWidth="1"/>
    <col min="22" max="22" width="8.125" customWidth="1"/>
    <col min="23" max="23" width="15.875" customWidth="1"/>
  </cols>
  <sheetData>
    <row r="1" spans="1:23" s="1" customFormat="1" ht="72.75" customHeight="1" x14ac:dyDescent="0.25">
      <c r="A1" s="18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01" t="s">
        <v>17</v>
      </c>
      <c r="O1" s="101"/>
      <c r="P1" s="101"/>
      <c r="Q1" s="101"/>
      <c r="R1" s="101"/>
      <c r="S1" s="101"/>
      <c r="T1" s="16"/>
      <c r="U1" s="15"/>
      <c r="V1" s="15"/>
      <c r="W1" s="15"/>
    </row>
    <row r="2" spans="1:23" s="1" customFormat="1" ht="30" customHeight="1" x14ac:dyDescent="0.25">
      <c r="U2" s="14"/>
    </row>
    <row r="3" spans="1:23" s="9" customFormat="1" ht="68.25" customHeight="1" x14ac:dyDescent="0.35">
      <c r="A3" s="102"/>
      <c r="B3" s="102"/>
      <c r="C3" s="102"/>
      <c r="D3" s="52"/>
      <c r="E3" s="10"/>
      <c r="F3" s="10"/>
      <c r="P3" s="13"/>
      <c r="Q3" s="12" t="s">
        <v>14</v>
      </c>
      <c r="R3" s="53">
        <v>45278</v>
      </c>
      <c r="S3" s="21" t="s">
        <v>22</v>
      </c>
    </row>
    <row r="4" spans="1:23" s="9" customFormat="1" ht="71.25" customHeight="1" x14ac:dyDescent="0.35">
      <c r="A4" s="11" t="s">
        <v>13</v>
      </c>
      <c r="B4" s="52"/>
      <c r="C4" s="52"/>
      <c r="D4" s="52"/>
      <c r="E4" s="10"/>
      <c r="F4" s="10"/>
      <c r="I4" s="30"/>
      <c r="J4" s="31"/>
      <c r="K4" s="74"/>
      <c r="L4" s="74"/>
    </row>
    <row r="5" spans="1:23" s="5" customFormat="1" ht="27.95" customHeight="1" x14ac:dyDescent="0.15">
      <c r="A5" s="103" t="s">
        <v>12</v>
      </c>
      <c r="B5" s="106" t="s">
        <v>11</v>
      </c>
      <c r="C5" s="106" t="s">
        <v>10</v>
      </c>
      <c r="D5" s="106"/>
      <c r="E5" s="106"/>
      <c r="F5" s="106"/>
      <c r="G5" s="109" t="s">
        <v>8</v>
      </c>
      <c r="H5" s="109"/>
      <c r="I5" s="106" t="s">
        <v>9</v>
      </c>
      <c r="J5" s="106"/>
      <c r="K5" s="109" t="s">
        <v>8</v>
      </c>
      <c r="L5" s="110"/>
      <c r="N5" s="51"/>
      <c r="O5" s="51"/>
      <c r="P5" s="73"/>
      <c r="Q5" s="73"/>
    </row>
    <row r="6" spans="1:23" s="5" customFormat="1" ht="27.95" customHeight="1" x14ac:dyDescent="0.15">
      <c r="A6" s="104"/>
      <c r="B6" s="107"/>
      <c r="C6" s="111" t="s">
        <v>25</v>
      </c>
      <c r="D6" s="111"/>
      <c r="E6" s="111" t="s">
        <v>24</v>
      </c>
      <c r="F6" s="111"/>
      <c r="G6" s="111" t="s">
        <v>7</v>
      </c>
      <c r="H6" s="111"/>
      <c r="I6" s="111" t="s">
        <v>7</v>
      </c>
      <c r="J6" s="111"/>
      <c r="K6" s="112" t="s">
        <v>6</v>
      </c>
      <c r="L6" s="113"/>
      <c r="N6" s="8"/>
      <c r="O6" s="51"/>
      <c r="P6" s="73"/>
      <c r="Q6" s="73"/>
    </row>
    <row r="7" spans="1:23" s="5" customFormat="1" ht="27.95" customHeight="1" x14ac:dyDescent="0.15">
      <c r="A7" s="104"/>
      <c r="B7" s="107"/>
      <c r="C7" s="111"/>
      <c r="D7" s="111"/>
      <c r="E7" s="111"/>
      <c r="F7" s="111"/>
      <c r="G7" s="111"/>
      <c r="H7" s="111"/>
      <c r="I7" s="111"/>
      <c r="J7" s="111"/>
      <c r="K7" s="112"/>
      <c r="L7" s="113"/>
      <c r="N7" s="51"/>
      <c r="O7" s="51"/>
      <c r="P7" s="73"/>
      <c r="Q7" s="73"/>
    </row>
    <row r="8" spans="1:23" s="5" customFormat="1" ht="27.95" customHeight="1" x14ac:dyDescent="0.15">
      <c r="A8" s="104"/>
      <c r="B8" s="107"/>
      <c r="C8" s="111"/>
      <c r="D8" s="111"/>
      <c r="E8" s="111"/>
      <c r="F8" s="111"/>
      <c r="G8" s="111"/>
      <c r="H8" s="111"/>
      <c r="I8" s="111"/>
      <c r="J8" s="111"/>
      <c r="K8" s="112"/>
      <c r="L8" s="113"/>
      <c r="N8" s="51"/>
      <c r="O8" s="51"/>
      <c r="P8" s="51"/>
      <c r="Q8" s="51"/>
    </row>
    <row r="9" spans="1:23" s="5" customFormat="1" ht="27.75" customHeight="1" x14ac:dyDescent="0.15">
      <c r="A9" s="105"/>
      <c r="B9" s="108"/>
      <c r="C9" s="32"/>
      <c r="D9" s="32"/>
      <c r="E9" s="32"/>
      <c r="F9" s="32"/>
      <c r="G9" s="85"/>
      <c r="H9" s="85"/>
      <c r="I9" s="86" t="s">
        <v>5</v>
      </c>
      <c r="J9" s="86"/>
      <c r="K9" s="87" t="s">
        <v>26</v>
      </c>
      <c r="L9" s="88"/>
      <c r="N9" s="51"/>
      <c r="O9" s="51"/>
      <c r="P9" s="73"/>
      <c r="Q9" s="73"/>
    </row>
    <row r="10" spans="1:23" s="5" customFormat="1" ht="48" customHeight="1" x14ac:dyDescent="0.15">
      <c r="A10" s="45" t="s">
        <v>18</v>
      </c>
      <c r="B10" s="46" t="s">
        <v>20</v>
      </c>
      <c r="C10" s="47">
        <f>E10-1</f>
        <v>45300</v>
      </c>
      <c r="D10" s="48" t="str">
        <f t="shared" ref="D10:D12" si="0">TEXT(C10,"aaa")</f>
        <v>火</v>
      </c>
      <c r="E10" s="47">
        <f>I10-2</f>
        <v>45301</v>
      </c>
      <c r="F10" s="48" t="str">
        <f t="shared" ref="F10:F12" si="1">TEXT(E10,"aaa")</f>
        <v>水</v>
      </c>
      <c r="G10" s="47">
        <f>I10</f>
        <v>45303</v>
      </c>
      <c r="H10" s="48" t="str">
        <f t="shared" ref="H10:H12" si="2">TEXT(G10,"aaa")</f>
        <v>金</v>
      </c>
      <c r="I10" s="47">
        <v>45303</v>
      </c>
      <c r="J10" s="48" t="str">
        <f t="shared" ref="J10:J12" si="3">TEXT(I10,"aaa")</f>
        <v>金</v>
      </c>
      <c r="K10" s="49">
        <f>I10+8</f>
        <v>45311</v>
      </c>
      <c r="L10" s="50" t="str">
        <f t="shared" ref="L10:L12" si="4">TEXT(K10,"aaa")</f>
        <v>土</v>
      </c>
      <c r="N10" s="51"/>
      <c r="O10" s="51"/>
      <c r="P10" s="51"/>
      <c r="Q10" s="51"/>
    </row>
    <row r="11" spans="1:23" s="5" customFormat="1" ht="48" customHeight="1" x14ac:dyDescent="0.15">
      <c r="A11" s="37" t="s">
        <v>19</v>
      </c>
      <c r="B11" s="33" t="s">
        <v>21</v>
      </c>
      <c r="C11" s="34">
        <f t="shared" ref="C11:C12" si="5">E11-1</f>
        <v>45307</v>
      </c>
      <c r="D11" s="35" t="str">
        <f t="shared" si="0"/>
        <v>火</v>
      </c>
      <c r="E11" s="34">
        <f t="shared" ref="E11:E12" si="6">I11-2</f>
        <v>45308</v>
      </c>
      <c r="F11" s="35" t="str">
        <f t="shared" si="1"/>
        <v>水</v>
      </c>
      <c r="G11" s="34">
        <f t="shared" ref="G11:G12" si="7">I11</f>
        <v>45310</v>
      </c>
      <c r="H11" s="35" t="str">
        <f t="shared" si="2"/>
        <v>金</v>
      </c>
      <c r="I11" s="34">
        <v>45310</v>
      </c>
      <c r="J11" s="35" t="str">
        <f t="shared" si="3"/>
        <v>金</v>
      </c>
      <c r="K11" s="36">
        <f t="shared" ref="K11:K12" si="8">I11+8</f>
        <v>45318</v>
      </c>
      <c r="L11" s="38" t="str">
        <f t="shared" si="4"/>
        <v>土</v>
      </c>
      <c r="N11" s="51"/>
      <c r="O11" s="51"/>
      <c r="P11" s="51"/>
      <c r="Q11" s="51"/>
    </row>
    <row r="12" spans="1:23" s="5" customFormat="1" ht="48" customHeight="1" x14ac:dyDescent="0.15">
      <c r="A12" s="44" t="s">
        <v>18</v>
      </c>
      <c r="B12" s="43" t="s">
        <v>23</v>
      </c>
      <c r="C12" s="39">
        <f t="shared" si="5"/>
        <v>45314</v>
      </c>
      <c r="D12" s="40" t="str">
        <f t="shared" si="0"/>
        <v>火</v>
      </c>
      <c r="E12" s="39">
        <f t="shared" si="6"/>
        <v>45315</v>
      </c>
      <c r="F12" s="40" t="str">
        <f t="shared" si="1"/>
        <v>水</v>
      </c>
      <c r="G12" s="39">
        <f t="shared" si="7"/>
        <v>45317</v>
      </c>
      <c r="H12" s="40" t="str">
        <f t="shared" si="2"/>
        <v>金</v>
      </c>
      <c r="I12" s="39">
        <v>45317</v>
      </c>
      <c r="J12" s="40" t="str">
        <f t="shared" si="3"/>
        <v>金</v>
      </c>
      <c r="K12" s="41">
        <f t="shared" si="8"/>
        <v>45325</v>
      </c>
      <c r="L12" s="42" t="str">
        <f t="shared" si="4"/>
        <v>土</v>
      </c>
      <c r="N12" s="51"/>
      <c r="O12" s="51"/>
      <c r="P12" s="51"/>
      <c r="Q12" s="51"/>
    </row>
    <row r="13" spans="1:23" s="5" customFormat="1" ht="48" customHeight="1" x14ac:dyDescent="0.15">
      <c r="A13" s="26"/>
      <c r="B13" s="20"/>
      <c r="C13" s="22"/>
      <c r="D13" s="23"/>
      <c r="E13" s="22"/>
      <c r="F13" s="23"/>
      <c r="G13" s="22"/>
      <c r="H13" s="23"/>
      <c r="I13" s="22"/>
      <c r="J13" s="23"/>
      <c r="K13" s="24"/>
      <c r="L13" s="23"/>
      <c r="N13" s="51"/>
      <c r="O13" s="51"/>
      <c r="P13" s="51"/>
      <c r="Q13" s="51"/>
    </row>
    <row r="14" spans="1:23" s="5" customFormat="1" ht="48" customHeight="1" x14ac:dyDescent="0.15">
      <c r="A14" s="26"/>
      <c r="B14" s="20"/>
      <c r="C14" s="22"/>
      <c r="D14" s="23"/>
      <c r="E14" s="22"/>
      <c r="F14" s="23"/>
      <c r="G14" s="22"/>
      <c r="H14" s="23"/>
      <c r="I14" s="22"/>
      <c r="J14" s="23"/>
      <c r="K14" s="24"/>
      <c r="L14" s="23"/>
      <c r="N14" s="51"/>
      <c r="O14" s="51"/>
      <c r="P14" s="51"/>
      <c r="Q14" s="51"/>
    </row>
    <row r="15" spans="1:23" s="5" customFormat="1" ht="48" customHeight="1" x14ac:dyDescent="0.15">
      <c r="A15" s="26"/>
      <c r="B15" s="20"/>
      <c r="C15" s="22"/>
      <c r="D15" s="23"/>
      <c r="E15" s="22"/>
      <c r="F15" s="23"/>
      <c r="G15" s="22"/>
      <c r="H15" s="23"/>
      <c r="I15" s="22"/>
      <c r="J15" s="23"/>
      <c r="K15" s="24"/>
      <c r="L15" s="23"/>
      <c r="N15" s="51"/>
      <c r="O15" s="51"/>
      <c r="P15" s="51"/>
      <c r="Q15" s="51"/>
    </row>
    <row r="16" spans="1:23" s="5" customFormat="1" ht="48" customHeight="1" x14ac:dyDescent="0.15">
      <c r="A16" s="26"/>
      <c r="B16" s="20"/>
      <c r="C16" s="22"/>
      <c r="D16" s="23"/>
      <c r="E16" s="22"/>
      <c r="F16" s="23"/>
      <c r="G16" s="22"/>
      <c r="H16" s="23"/>
      <c r="I16" s="22"/>
      <c r="J16" s="23"/>
      <c r="K16" s="24"/>
      <c r="L16" s="23"/>
      <c r="N16" s="51"/>
      <c r="O16" s="51"/>
      <c r="P16" s="51"/>
      <c r="Q16" s="51"/>
    </row>
    <row r="17" spans="1:257" s="5" customFormat="1" ht="48" customHeight="1" x14ac:dyDescent="0.15">
      <c r="A17" s="26"/>
      <c r="B17" s="20"/>
      <c r="C17" s="22"/>
      <c r="D17" s="23"/>
      <c r="E17" s="22"/>
      <c r="F17" s="23"/>
      <c r="G17" s="22"/>
      <c r="H17" s="23"/>
      <c r="I17" s="22"/>
      <c r="J17" s="23"/>
      <c r="K17" s="24"/>
      <c r="L17" s="23"/>
      <c r="N17" s="51"/>
      <c r="O17" s="51"/>
      <c r="P17" s="51"/>
      <c r="Q17" s="51"/>
    </row>
    <row r="18" spans="1:257" s="5" customFormat="1" ht="48" customHeight="1" x14ac:dyDescent="0.15">
      <c r="A18" s="26"/>
      <c r="B18" s="20"/>
      <c r="C18" s="22"/>
      <c r="D18" s="23"/>
      <c r="E18" s="22"/>
      <c r="F18" s="23"/>
      <c r="G18" s="22"/>
      <c r="H18" s="23"/>
      <c r="I18" s="22"/>
      <c r="J18" s="23"/>
      <c r="K18" s="24"/>
      <c r="L18" s="23"/>
      <c r="N18" s="51"/>
      <c r="O18" s="51"/>
      <c r="P18" s="51"/>
      <c r="Q18" s="51"/>
    </row>
    <row r="19" spans="1:257" s="5" customFormat="1" ht="48" customHeight="1" x14ac:dyDescent="0.15">
      <c r="A19" s="26"/>
      <c r="B19" s="20"/>
      <c r="C19" s="22"/>
      <c r="D19" s="23"/>
      <c r="E19" s="22"/>
      <c r="F19" s="23"/>
      <c r="G19" s="22"/>
      <c r="H19" s="23"/>
      <c r="I19" s="22"/>
      <c r="J19" s="23"/>
      <c r="K19" s="24"/>
      <c r="L19" s="23"/>
      <c r="N19" s="51"/>
      <c r="O19" s="51"/>
      <c r="P19" s="51"/>
      <c r="Q19" s="51"/>
    </row>
    <row r="20" spans="1:257" s="5" customFormat="1" ht="48" customHeight="1" x14ac:dyDescent="0.15">
      <c r="A20" s="116" t="s">
        <v>16</v>
      </c>
      <c r="B20" s="116"/>
      <c r="C20" s="22"/>
      <c r="D20" s="23"/>
      <c r="E20" s="22"/>
      <c r="F20" s="23"/>
      <c r="G20" s="22"/>
      <c r="H20" s="23"/>
      <c r="I20" s="22"/>
      <c r="J20" s="23"/>
      <c r="K20" s="24"/>
      <c r="L20" s="23"/>
      <c r="N20" s="51"/>
      <c r="O20" s="51"/>
      <c r="P20" s="51"/>
      <c r="Q20" s="51"/>
    </row>
    <row r="21" spans="1:257" s="5" customFormat="1" ht="49.5" customHeight="1" x14ac:dyDescent="0.15">
      <c r="A21" s="117"/>
      <c r="B21" s="117"/>
      <c r="C21" s="22"/>
      <c r="D21" s="23"/>
      <c r="E21" s="22"/>
      <c r="F21" s="23"/>
      <c r="G21" s="22"/>
      <c r="H21" s="23"/>
      <c r="I21" s="22"/>
      <c r="J21" s="23"/>
      <c r="K21" s="24"/>
      <c r="L21" s="23"/>
      <c r="N21" s="51"/>
      <c r="O21" s="51"/>
      <c r="P21" s="51"/>
      <c r="Q21" s="51"/>
    </row>
    <row r="22" spans="1:257" s="5" customFormat="1" ht="45.75" customHeight="1" thickBot="1" x14ac:dyDescent="0.2">
      <c r="A22" s="7" t="s">
        <v>4</v>
      </c>
      <c r="B22" s="89" t="s">
        <v>3</v>
      </c>
      <c r="C22" s="90"/>
      <c r="D22" s="91"/>
      <c r="E22" s="134" t="s">
        <v>2</v>
      </c>
      <c r="F22" s="135"/>
      <c r="G22" s="135"/>
      <c r="H22" s="135"/>
      <c r="I22" s="135"/>
      <c r="J22" s="135"/>
      <c r="K22" s="135"/>
      <c r="L22" s="135"/>
      <c r="M22" s="136"/>
      <c r="N22" s="51"/>
      <c r="O22" s="51"/>
      <c r="P22" s="51"/>
      <c r="Q22" s="51"/>
    </row>
    <row r="23" spans="1:257" s="3" customFormat="1" ht="51" customHeight="1" thickTop="1" x14ac:dyDescent="0.25">
      <c r="A23" s="118" t="s">
        <v>1</v>
      </c>
      <c r="B23" s="119" t="s">
        <v>27</v>
      </c>
      <c r="C23" s="120"/>
      <c r="D23" s="121"/>
      <c r="E23" s="60" t="s">
        <v>28</v>
      </c>
      <c r="F23" s="61"/>
      <c r="G23" s="61"/>
      <c r="H23" s="61"/>
      <c r="I23" s="61"/>
      <c r="J23" s="61"/>
      <c r="K23" s="61"/>
      <c r="L23" s="132"/>
      <c r="M23" s="133"/>
      <c r="T23" s="2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s="3" customFormat="1" ht="51" customHeight="1" x14ac:dyDescent="0.25">
      <c r="A24" s="76"/>
      <c r="B24" s="122"/>
      <c r="C24" s="123"/>
      <c r="D24" s="124"/>
      <c r="E24" s="57" t="s">
        <v>30</v>
      </c>
      <c r="F24" s="4"/>
      <c r="G24" s="4"/>
      <c r="H24" s="4"/>
      <c r="I24" s="4"/>
      <c r="J24" s="4"/>
      <c r="K24" s="114" t="s">
        <v>29</v>
      </c>
      <c r="L24" s="114"/>
      <c r="M24" s="115"/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s="3" customFormat="1" ht="51" customHeight="1" x14ac:dyDescent="0.25">
      <c r="A25" s="125" t="s">
        <v>0</v>
      </c>
      <c r="B25" s="126" t="s">
        <v>31</v>
      </c>
      <c r="C25" s="127"/>
      <c r="D25" s="128"/>
      <c r="E25" s="59" t="s">
        <v>32</v>
      </c>
      <c r="F25" s="6"/>
      <c r="G25" s="6"/>
      <c r="H25" s="6"/>
      <c r="I25" s="6"/>
      <c r="J25" s="6"/>
      <c r="K25" s="6"/>
      <c r="L25" s="6"/>
      <c r="M25" s="58"/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s="3" customFormat="1" ht="51" customHeight="1" x14ac:dyDescent="0.25">
      <c r="A26" s="76"/>
      <c r="B26" s="129"/>
      <c r="C26" s="130"/>
      <c r="D26" s="131"/>
      <c r="E26" s="57" t="s">
        <v>33</v>
      </c>
      <c r="F26" s="4"/>
      <c r="G26" s="4"/>
      <c r="H26" s="4"/>
      <c r="I26" s="4"/>
      <c r="J26" s="4"/>
      <c r="K26" s="114" t="s">
        <v>34</v>
      </c>
      <c r="L26" s="114"/>
      <c r="M26" s="115"/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s="3" customFormat="1" ht="24" customHeight="1" x14ac:dyDescent="0.25">
      <c r="C27" s="28"/>
      <c r="D27" s="29"/>
      <c r="E27" s="28"/>
      <c r="F27" s="29"/>
      <c r="G27" s="22"/>
      <c r="H27" s="23"/>
      <c r="I27" s="27"/>
      <c r="J27" s="23"/>
      <c r="K27" s="24"/>
      <c r="L27" s="25"/>
      <c r="M27" s="19"/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s="1" customFormat="1" ht="40.5" customHeight="1" x14ac:dyDescent="0.25">
      <c r="T28" s="2"/>
    </row>
    <row r="29" spans="1:257" ht="42" customHeight="1" x14ac:dyDescent="0.15"/>
    <row r="30" spans="1:257" ht="42" customHeight="1" x14ac:dyDescent="0.15"/>
    <row r="31" spans="1:257" ht="42" customHeight="1" x14ac:dyDescent="0.15"/>
    <row r="32" spans="1:257" ht="42" customHeight="1" x14ac:dyDescent="0.15"/>
    <row r="33" ht="35.1" customHeight="1" x14ac:dyDescent="0.15"/>
    <row r="34" ht="35.1" customHeight="1" x14ac:dyDescent="0.15"/>
  </sheetData>
  <mergeCells count="31">
    <mergeCell ref="K24:M24"/>
    <mergeCell ref="A20:B21"/>
    <mergeCell ref="B22:D22"/>
    <mergeCell ref="K26:M26"/>
    <mergeCell ref="A23:A24"/>
    <mergeCell ref="B23:D24"/>
    <mergeCell ref="A25:A26"/>
    <mergeCell ref="B25:D26"/>
    <mergeCell ref="L23:M23"/>
    <mergeCell ref="E22:M22"/>
    <mergeCell ref="N1:S1"/>
    <mergeCell ref="A3:C3"/>
    <mergeCell ref="K4:L4"/>
    <mergeCell ref="A5:A9"/>
    <mergeCell ref="B5:B9"/>
    <mergeCell ref="C5:F5"/>
    <mergeCell ref="G5:H5"/>
    <mergeCell ref="I5:J5"/>
    <mergeCell ref="K5:L5"/>
    <mergeCell ref="P5:Q5"/>
    <mergeCell ref="P9:Q9"/>
    <mergeCell ref="I6:J8"/>
    <mergeCell ref="G9:H9"/>
    <mergeCell ref="I9:J9"/>
    <mergeCell ref="K9:L9"/>
    <mergeCell ref="K6:L8"/>
    <mergeCell ref="P6:Q6"/>
    <mergeCell ref="P7:Q7"/>
    <mergeCell ref="C6:D8"/>
    <mergeCell ref="E6:F8"/>
    <mergeCell ref="G6:H8"/>
  </mergeCells>
  <phoneticPr fontId="1"/>
  <pageMargins left="1.1023622047244095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東--&gt;大連</vt:lpstr>
      <vt:lpstr>東--&gt;大連 (2)</vt:lpstr>
      <vt:lpstr>'東--&gt;大連'!Print_Area</vt:lpstr>
      <vt:lpstr>'東--&gt;大連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2025-05-07T07:00:21Z</cp:lastPrinted>
  <dcterms:created xsi:type="dcterms:W3CDTF">2016-08-19T02:22:00Z</dcterms:created>
  <dcterms:modified xsi:type="dcterms:W3CDTF">2025-09-17T06:34:41Z</dcterms:modified>
</cp:coreProperties>
</file>