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M47" i="2" l="1"/>
  <c r="M46" i="2"/>
  <c r="O47" i="2"/>
  <c r="P47" i="2" s="1"/>
  <c r="N47" i="2"/>
  <c r="L47" i="2"/>
  <c r="I47" i="2"/>
  <c r="J47" i="2" s="1"/>
  <c r="G47" i="2"/>
  <c r="H47" i="2" s="1"/>
  <c r="E47" i="2"/>
  <c r="F47" i="2" s="1"/>
  <c r="C47" i="2"/>
  <c r="D47" i="2" s="1"/>
  <c r="O46" i="2"/>
  <c r="P46" i="2" s="1"/>
  <c r="N46" i="2"/>
  <c r="L46" i="2"/>
  <c r="I46" i="2"/>
  <c r="J46" i="2" s="1"/>
  <c r="G46" i="2"/>
  <c r="H46" i="2" s="1"/>
  <c r="E46" i="2"/>
  <c r="F46" i="2" s="1"/>
  <c r="C46" i="2"/>
  <c r="D46" i="2" s="1"/>
  <c r="E44" i="2"/>
  <c r="F44" i="2" s="1"/>
  <c r="C44" i="2"/>
  <c r="D44" i="2" s="1"/>
  <c r="E43" i="2"/>
  <c r="F43" i="2" s="1"/>
  <c r="C43" i="2"/>
  <c r="D43" i="2" s="1"/>
  <c r="O45" i="2"/>
  <c r="P45" i="2" s="1"/>
  <c r="N45" i="2"/>
  <c r="L45" i="2"/>
  <c r="J45" i="2"/>
  <c r="I45" i="2"/>
  <c r="G45" i="2"/>
  <c r="H45" i="2" s="1"/>
  <c r="E45" i="2"/>
  <c r="F45" i="2" s="1"/>
  <c r="C45" i="2"/>
  <c r="D45" i="2" s="1"/>
  <c r="O44" i="2"/>
  <c r="P44" i="2" s="1"/>
  <c r="N44" i="2"/>
  <c r="L44" i="2"/>
  <c r="J44" i="2"/>
  <c r="I44" i="2"/>
  <c r="G44" i="2"/>
  <c r="H44" i="2" s="1"/>
  <c r="P43" i="2"/>
  <c r="O43" i="2"/>
  <c r="N43" i="2"/>
  <c r="L43" i="2"/>
  <c r="I43" i="2"/>
  <c r="J43" i="2" s="1"/>
  <c r="G43" i="2"/>
  <c r="H43" i="2" s="1"/>
  <c r="O42" i="2"/>
  <c r="P42" i="2" s="1"/>
  <c r="N42" i="2"/>
  <c r="L42" i="2"/>
  <c r="I42" i="2"/>
  <c r="J42" i="2" s="1"/>
  <c r="G42" i="2"/>
  <c r="H42" i="2" s="1"/>
  <c r="E42" i="2"/>
  <c r="F42" i="2" s="1"/>
  <c r="C42" i="2"/>
  <c r="D42" i="2" s="1"/>
  <c r="O41" i="2"/>
  <c r="P41" i="2" s="1"/>
  <c r="M41" i="2"/>
  <c r="N41" i="2" s="1"/>
  <c r="L41" i="2"/>
  <c r="I41" i="2"/>
  <c r="J41" i="2" s="1"/>
  <c r="G41" i="2"/>
  <c r="H41" i="2" s="1"/>
  <c r="E41" i="2"/>
  <c r="F41" i="2" s="1"/>
  <c r="C41" i="2"/>
  <c r="D41" i="2" s="1"/>
  <c r="O14" i="2"/>
  <c r="P14" i="2" s="1"/>
  <c r="N14" i="2"/>
  <c r="I14" i="2"/>
  <c r="J14" i="2" s="1"/>
  <c r="E14" i="2"/>
  <c r="F14" i="2" s="1"/>
  <c r="C14" i="2"/>
  <c r="D14" i="2" s="1"/>
  <c r="O13" i="2"/>
  <c r="P13" i="2" s="1"/>
  <c r="N13" i="2"/>
  <c r="I13" i="2"/>
  <c r="J13" i="2" s="1"/>
  <c r="E13" i="2"/>
  <c r="F13" i="2" s="1"/>
  <c r="C13" i="2"/>
  <c r="D13" i="2" s="1"/>
  <c r="O12" i="2"/>
  <c r="P12" i="2" s="1"/>
  <c r="N12" i="2"/>
  <c r="I12" i="2"/>
  <c r="J12" i="2" s="1"/>
  <c r="F12" i="2"/>
  <c r="C12" i="2"/>
  <c r="D12" i="2" s="1"/>
  <c r="O11" i="2"/>
  <c r="P11" i="2" s="1"/>
  <c r="N11" i="2"/>
  <c r="I11" i="2"/>
  <c r="J11" i="2" s="1"/>
  <c r="E11" i="2"/>
  <c r="F11" i="2" s="1"/>
  <c r="C11" i="2"/>
  <c r="D11" i="2" s="1"/>
  <c r="P10" i="2"/>
  <c r="O10" i="2"/>
  <c r="N10" i="2"/>
  <c r="I10" i="2"/>
  <c r="J10" i="2" s="1"/>
  <c r="E10" i="2"/>
  <c r="F10" i="2" s="1"/>
  <c r="C10" i="2"/>
  <c r="D10" i="2" s="1"/>
  <c r="O16" i="2" l="1"/>
  <c r="P16" i="2" s="1"/>
  <c r="N16" i="2"/>
  <c r="I16" i="2"/>
  <c r="J16" i="2" s="1"/>
  <c r="F16" i="2"/>
  <c r="O15" i="2"/>
  <c r="P15" i="2" s="1"/>
  <c r="N15" i="2"/>
  <c r="I15" i="2"/>
  <c r="J15" i="2" s="1"/>
  <c r="E15" i="2"/>
  <c r="F15" i="2" s="1"/>
  <c r="D16" i="2" l="1"/>
  <c r="C15" i="2"/>
  <c r="D15" i="2" s="1"/>
</calcChain>
</file>

<file path=xl/sharedStrings.xml><?xml version="1.0" encoding="utf-8"?>
<sst xmlns="http://schemas.openxmlformats.org/spreadsheetml/2006/main" count="120" uniqueCount="55">
  <si>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</si>
  <si>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</si>
  <si>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</si>
  <si>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</si>
  <si>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</si>
  <si>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</si>
  <si>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</si>
  <si>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</si>
  <si>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</si>
  <si>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</si>
  <si>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</si>
  <si>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</si>
  <si>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</si>
  <si>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</si>
  <si>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</si>
  <si>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</si>
  <si>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</si>
  <si>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</si>
  <si>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</si>
  <si>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</si>
  <si>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</si>
  <si>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</si>
  <si>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</si>
  <si>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</si>
  <si>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</si>
  <si>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</si>
  <si>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</si>
  <si>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</si>
  <si>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</si>
  <si>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</si>
  <si>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</si>
  <si>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</si>
  <si>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</si>
  <si>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</si>
  <si>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GSL MAREN</t>
  </si>
  <si>
    <t>WAN HAI 333</t>
  </si>
  <si>
    <t>TO BE ANNOUNCED</t>
  </si>
  <si>
    <t>019S</t>
  </si>
  <si>
    <t>013S</t>
  </si>
  <si>
    <t>022S</t>
  </si>
  <si>
    <t>020S</t>
  </si>
  <si>
    <t>HONG AN</t>
  </si>
  <si>
    <t>2523S</t>
  </si>
  <si>
    <t>SITC KEELUNG</t>
  </si>
  <si>
    <t>2524S</t>
  </si>
  <si>
    <t>2538S</t>
  </si>
  <si>
    <t>2525S</t>
  </si>
  <si>
    <t>HONG AN</t>
    <phoneticPr fontId="3"/>
  </si>
  <si>
    <t>★MILD ORCHID</t>
    <phoneticPr fontId="3"/>
  </si>
  <si>
    <t>IRENES RAINBOW</t>
    <phoneticPr fontId="3"/>
  </si>
  <si>
    <t>BRIGHT TSUBAKI</t>
    <phoneticPr fontId="3"/>
  </si>
  <si>
    <t>★TO BE ANNOUNCED</t>
    <phoneticPr fontId="3"/>
  </si>
  <si>
    <t>014S</t>
  </si>
  <si>
    <t>SYMEON P</t>
  </si>
  <si>
    <t>015S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</si>
</sst>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  <numFmt numFmtId="183" formatCode="mm\-dd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0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183" fontId="32" fillId="0" borderId="0"/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4" fillId="0" borderId="0" applyNumberFormat="0" applyFill="0" applyBorder="0" applyProtection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</cellStyleXfs>
  <cellXfs count="116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178" fontId="31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applyNumberFormat="1" applyFont="1" applyFill="1" applyBorder="1" applyAlignment="1" applyProtection="1">
      <alignment horizontal="left" vertical="center"/>
      <protection locked="0"/>
    </xf>
    <xf numFmtId="178" fontId="22" fillId="0" borderId="23" xfId="1" applyNumberFormat="1" applyFont="1" applyFill="1" applyBorder="1" applyAlignment="1" applyProtection="1">
      <alignment horizontal="left" vertical="center"/>
      <protection locked="0"/>
    </xf>
    <xf numFmtId="178" fontId="22" fillId="0" borderId="27" xfId="1" applyNumberFormat="1" applyFont="1" applyFill="1" applyBorder="1" applyAlignment="1" applyProtection="1">
      <alignment horizontal="left" vertical="center"/>
      <protection locked="0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9" fillId="3" borderId="19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8" fontId="31" fillId="0" borderId="28" xfId="1" applyNumberFormat="1" applyFont="1" applyFill="1" applyBorder="1" applyAlignment="1" applyProtection="1">
      <alignment horizontal="center" vertical="center"/>
      <protection locked="0"/>
    </xf>
  </cellXfs>
  <cellStyles count="30">
    <cellStyle name="date_style" xfId="14"/>
    <cellStyle name="Normal_1" xfId="18"/>
    <cellStyle name="標準" xfId="0" builtinId="0"/>
    <cellStyle name="標準 10 2" xfId="23"/>
    <cellStyle name="標準 10 2 2 3 2 2" xfId="29"/>
    <cellStyle name="標準 10 2 3" xfId="17"/>
    <cellStyle name="標準 10 2 3 2 2 2" xfId="16"/>
    <cellStyle name="標準 18 2" xfId="22"/>
    <cellStyle name="標準 2" xfId="1"/>
    <cellStyle name="標準 2 2" xfId="15"/>
    <cellStyle name="標準 21" xfId="10"/>
    <cellStyle name="標準 21 2" xfId="11"/>
    <cellStyle name="標準 27" xfId="8"/>
    <cellStyle name="標準 27 2" xfId="24"/>
    <cellStyle name="標準 29 2" xfId="12"/>
    <cellStyle name="標準 29 2 2" xfId="27"/>
    <cellStyle name="標準 3" xfId="13"/>
    <cellStyle name="標準 3 13" xfId="21"/>
    <cellStyle name="標準 3 13 2" xfId="19"/>
    <cellStyle name="標準 3 2 9" xfId="20"/>
    <cellStyle name="標準 30" xfId="9"/>
    <cellStyle name="標準 30 2" xfId="25"/>
    <cellStyle name="標準 31" xfId="26"/>
    <cellStyle name="標準 34 2" xfId="2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47</xdr:row>
      <xdr:rowOff>595310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2971799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547688</xdr:colOff>
      <xdr:row>47</xdr:row>
      <xdr:rowOff>476249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6" y="29598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zoomScale="40" zoomScaleNormal="40" zoomScaleSheetLayoutView="40" zoomScalePageLayoutView="25" workbookViewId="0">
      <selection activeCell="M50" sqref="M50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06" t="s">
        <v>1</v>
      </c>
      <c r="S1" s="106"/>
      <c r="T1" s="106"/>
      <c r="U1" s="106"/>
      <c r="V1" s="106"/>
      <c r="W1" s="106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69"/>
      <c r="H3" s="68"/>
      <c r="J3" s="68" t="s">
        <v>31</v>
      </c>
      <c r="Q3" s="7"/>
      <c r="R3" s="7"/>
      <c r="S3" s="7"/>
      <c r="T3" s="7"/>
      <c r="U3" s="9" t="s">
        <v>2</v>
      </c>
      <c r="V3" s="87">
        <v>45895</v>
      </c>
      <c r="W3" s="87"/>
      <c r="X3" s="52" t="s">
        <v>20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 x14ac:dyDescent="0.15">
      <c r="A5" s="112" t="s">
        <v>4</v>
      </c>
      <c r="B5" s="107" t="s">
        <v>5</v>
      </c>
      <c r="C5" s="107" t="s">
        <v>6</v>
      </c>
      <c r="D5" s="107"/>
      <c r="E5" s="107"/>
      <c r="F5" s="107"/>
      <c r="G5" s="108" t="s">
        <v>7</v>
      </c>
      <c r="H5" s="108"/>
      <c r="I5" s="108"/>
      <c r="J5" s="108"/>
      <c r="K5" s="107" t="s">
        <v>8</v>
      </c>
      <c r="L5" s="107"/>
      <c r="M5" s="107"/>
      <c r="N5" s="107"/>
      <c r="O5" s="108" t="s">
        <v>7</v>
      </c>
      <c r="P5" s="109"/>
      <c r="Q5" s="14"/>
      <c r="R5" s="51"/>
      <c r="S5" s="51"/>
      <c r="T5" s="51"/>
      <c r="U5" s="51"/>
    </row>
    <row r="6" spans="1:24" s="15" customFormat="1" ht="37.5" customHeight="1" x14ac:dyDescent="0.3">
      <c r="A6" s="113"/>
      <c r="B6" s="110"/>
      <c r="C6" s="94" t="s">
        <v>9</v>
      </c>
      <c r="D6" s="94"/>
      <c r="E6" s="105" t="s">
        <v>10</v>
      </c>
      <c r="F6" s="105"/>
      <c r="G6" s="94" t="s">
        <v>21</v>
      </c>
      <c r="H6" s="94"/>
      <c r="I6" s="94" t="s">
        <v>10</v>
      </c>
      <c r="J6" s="94"/>
      <c r="K6" s="94" t="s">
        <v>21</v>
      </c>
      <c r="L6" s="94"/>
      <c r="M6" s="94" t="s">
        <v>10</v>
      </c>
      <c r="N6" s="94"/>
      <c r="O6" s="95" t="s">
        <v>27</v>
      </c>
      <c r="P6" s="96"/>
      <c r="Q6" s="16"/>
      <c r="R6" s="51"/>
      <c r="S6" s="51"/>
      <c r="T6" s="51"/>
      <c r="U6" s="51"/>
    </row>
    <row r="7" spans="1:24" s="15" customFormat="1" ht="37.5" customHeight="1" x14ac:dyDescent="0.15">
      <c r="A7" s="113"/>
      <c r="B7" s="110"/>
      <c r="C7" s="94"/>
      <c r="D7" s="94"/>
      <c r="E7" s="105"/>
      <c r="F7" s="105"/>
      <c r="G7" s="94"/>
      <c r="H7" s="94"/>
      <c r="I7" s="94"/>
      <c r="J7" s="94"/>
      <c r="K7" s="94"/>
      <c r="L7" s="94"/>
      <c r="M7" s="94"/>
      <c r="N7" s="94"/>
      <c r="O7" s="95"/>
      <c r="P7" s="96"/>
      <c r="Q7" s="13"/>
      <c r="R7" s="51"/>
      <c r="S7" s="51"/>
      <c r="T7" s="51"/>
      <c r="U7" s="51"/>
    </row>
    <row r="8" spans="1:24" s="15" customFormat="1" ht="37.5" customHeight="1" x14ac:dyDescent="0.15">
      <c r="A8" s="113"/>
      <c r="B8" s="110"/>
      <c r="C8" s="94"/>
      <c r="D8" s="94"/>
      <c r="E8" s="105"/>
      <c r="F8" s="105"/>
      <c r="G8" s="94"/>
      <c r="H8" s="94"/>
      <c r="I8" s="94"/>
      <c r="J8" s="94"/>
      <c r="K8" s="94"/>
      <c r="L8" s="94"/>
      <c r="M8" s="94"/>
      <c r="N8" s="94"/>
      <c r="O8" s="95"/>
      <c r="P8" s="96"/>
      <c r="Q8" s="17"/>
      <c r="R8" s="51"/>
      <c r="S8" s="51"/>
      <c r="T8" s="51"/>
      <c r="U8" s="51"/>
    </row>
    <row r="9" spans="1:24" s="15" customFormat="1" ht="37.5" customHeight="1" x14ac:dyDescent="0.15">
      <c r="A9" s="114"/>
      <c r="B9" s="111"/>
      <c r="C9" s="70"/>
      <c r="D9" s="70"/>
      <c r="E9" s="70"/>
      <c r="F9" s="70"/>
      <c r="G9" s="91"/>
      <c r="H9" s="91"/>
      <c r="I9" s="91"/>
      <c r="J9" s="91"/>
      <c r="K9" s="91"/>
      <c r="L9" s="91"/>
      <c r="M9" s="91" t="s">
        <v>11</v>
      </c>
      <c r="N9" s="91"/>
      <c r="O9" s="92" t="s">
        <v>32</v>
      </c>
      <c r="P9" s="93"/>
      <c r="Q9" s="17"/>
      <c r="R9" s="51"/>
      <c r="S9" s="51"/>
      <c r="T9" s="51"/>
      <c r="U9" s="51"/>
    </row>
    <row r="10" spans="1:24" s="19" customFormat="1" ht="53.25" customHeight="1" x14ac:dyDescent="0.15">
      <c r="A10" s="76" t="s">
        <v>47</v>
      </c>
      <c r="B10" s="71" t="s">
        <v>42</v>
      </c>
      <c r="C10" s="71">
        <f t="shared" ref="C10:C14" si="0">E10-1</f>
        <v>45897</v>
      </c>
      <c r="D10" s="71" t="str">
        <f t="shared" ref="D10:D14" si="1">TEXT(C10,"aaa")</f>
        <v>木</v>
      </c>
      <c r="E10" s="71">
        <f t="shared" ref="E10:E11" si="2">M10-4</f>
        <v>45898</v>
      </c>
      <c r="F10" s="71" t="str">
        <f t="shared" ref="F10:F14" si="3">TEXT(E10,"aaa")</f>
        <v>金</v>
      </c>
      <c r="G10" s="71" t="s">
        <v>30</v>
      </c>
      <c r="H10" s="71" t="s">
        <v>30</v>
      </c>
      <c r="I10" s="71">
        <f t="shared" ref="I10:I14" si="4">M10</f>
        <v>45902</v>
      </c>
      <c r="J10" s="71" t="str">
        <f t="shared" ref="J10:J14" si="5">TEXT(I10,"aaa")</f>
        <v>火</v>
      </c>
      <c r="K10" s="71" t="s">
        <v>30</v>
      </c>
      <c r="L10" s="71" t="s">
        <v>30</v>
      </c>
      <c r="M10" s="71">
        <v>45902</v>
      </c>
      <c r="N10" s="71" t="str">
        <f t="shared" ref="N10:N14" si="6">TEXT(M10,"aaa")</f>
        <v>火</v>
      </c>
      <c r="O10" s="72">
        <f t="shared" ref="O10:O14" si="7">M10+10</f>
        <v>45912</v>
      </c>
      <c r="P10" s="73" t="str">
        <f t="shared" ref="P10:P14" si="8">TEXT(O10,"aaa")</f>
        <v>金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77" t="s">
        <v>43</v>
      </c>
      <c r="B11" s="60" t="s">
        <v>44</v>
      </c>
      <c r="C11" s="60">
        <f t="shared" si="0"/>
        <v>45904</v>
      </c>
      <c r="D11" s="60" t="str">
        <f t="shared" si="1"/>
        <v>木</v>
      </c>
      <c r="E11" s="60">
        <f t="shared" si="2"/>
        <v>45905</v>
      </c>
      <c r="F11" s="60" t="str">
        <f t="shared" si="3"/>
        <v>金</v>
      </c>
      <c r="G11" s="60" t="s">
        <v>30</v>
      </c>
      <c r="H11" s="60" t="s">
        <v>30</v>
      </c>
      <c r="I11" s="60">
        <f t="shared" si="4"/>
        <v>45909</v>
      </c>
      <c r="J11" s="60" t="str">
        <f t="shared" si="5"/>
        <v>火</v>
      </c>
      <c r="K11" s="60" t="s">
        <v>30</v>
      </c>
      <c r="L11" s="60" t="s">
        <v>30</v>
      </c>
      <c r="M11" s="60">
        <v>45909</v>
      </c>
      <c r="N11" s="60" t="str">
        <f t="shared" si="6"/>
        <v>火</v>
      </c>
      <c r="O11" s="61">
        <f t="shared" si="7"/>
        <v>45919</v>
      </c>
      <c r="P11" s="62" t="str">
        <f t="shared" si="8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77" t="s">
        <v>48</v>
      </c>
      <c r="B12" s="60" t="s">
        <v>45</v>
      </c>
      <c r="C12" s="75">
        <f t="shared" si="0"/>
        <v>45910</v>
      </c>
      <c r="D12" s="75" t="str">
        <f t="shared" si="1"/>
        <v>水</v>
      </c>
      <c r="E12" s="75">
        <v>45911</v>
      </c>
      <c r="F12" s="75" t="str">
        <f t="shared" si="3"/>
        <v>木</v>
      </c>
      <c r="G12" s="60" t="s">
        <v>30</v>
      </c>
      <c r="H12" s="60" t="s">
        <v>30</v>
      </c>
      <c r="I12" s="60">
        <f t="shared" si="4"/>
        <v>45916</v>
      </c>
      <c r="J12" s="60" t="str">
        <f t="shared" si="5"/>
        <v>火</v>
      </c>
      <c r="K12" s="60" t="s">
        <v>30</v>
      </c>
      <c r="L12" s="60" t="s">
        <v>30</v>
      </c>
      <c r="M12" s="60">
        <v>45916</v>
      </c>
      <c r="N12" s="60" t="str">
        <f t="shared" si="6"/>
        <v>火</v>
      </c>
      <c r="O12" s="61">
        <f t="shared" si="7"/>
        <v>45926</v>
      </c>
      <c r="P12" s="62" t="str">
        <f t="shared" si="8"/>
        <v>金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77" t="s">
        <v>41</v>
      </c>
      <c r="B13" s="60" t="s">
        <v>46</v>
      </c>
      <c r="C13" s="60">
        <f t="shared" si="0"/>
        <v>45918</v>
      </c>
      <c r="D13" s="60" t="str">
        <f t="shared" si="1"/>
        <v>木</v>
      </c>
      <c r="E13" s="60">
        <f t="shared" ref="E13:E14" si="9">M13-4</f>
        <v>45919</v>
      </c>
      <c r="F13" s="60" t="str">
        <f t="shared" si="3"/>
        <v>金</v>
      </c>
      <c r="G13" s="60" t="s">
        <v>30</v>
      </c>
      <c r="H13" s="60" t="s">
        <v>30</v>
      </c>
      <c r="I13" s="60">
        <f t="shared" si="4"/>
        <v>45923</v>
      </c>
      <c r="J13" s="60" t="str">
        <f t="shared" si="5"/>
        <v>火</v>
      </c>
      <c r="K13" s="60" t="s">
        <v>30</v>
      </c>
      <c r="L13" s="60" t="s">
        <v>30</v>
      </c>
      <c r="M13" s="60">
        <v>45923</v>
      </c>
      <c r="N13" s="60" t="str">
        <f t="shared" si="6"/>
        <v>火</v>
      </c>
      <c r="O13" s="61">
        <f t="shared" si="7"/>
        <v>45933</v>
      </c>
      <c r="P13" s="62" t="str">
        <f t="shared" si="8"/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77" t="s">
        <v>36</v>
      </c>
      <c r="B14" s="60"/>
      <c r="C14" s="60">
        <f t="shared" si="0"/>
        <v>45925</v>
      </c>
      <c r="D14" s="60" t="str">
        <f t="shared" si="1"/>
        <v>木</v>
      </c>
      <c r="E14" s="60">
        <f t="shared" si="9"/>
        <v>45926</v>
      </c>
      <c r="F14" s="60" t="str">
        <f t="shared" si="3"/>
        <v>金</v>
      </c>
      <c r="G14" s="60" t="s">
        <v>30</v>
      </c>
      <c r="H14" s="60" t="s">
        <v>30</v>
      </c>
      <c r="I14" s="60">
        <f t="shared" si="4"/>
        <v>45930</v>
      </c>
      <c r="J14" s="60" t="str">
        <f t="shared" si="5"/>
        <v>火</v>
      </c>
      <c r="K14" s="60" t="s">
        <v>30</v>
      </c>
      <c r="L14" s="60" t="s">
        <v>30</v>
      </c>
      <c r="M14" s="60">
        <v>45930</v>
      </c>
      <c r="N14" s="60" t="str">
        <f t="shared" si="6"/>
        <v>火</v>
      </c>
      <c r="O14" s="61">
        <f t="shared" si="7"/>
        <v>45940</v>
      </c>
      <c r="P14" s="62" t="str">
        <f t="shared" si="8"/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77" t="s">
        <v>36</v>
      </c>
      <c r="B15" s="60"/>
      <c r="C15" s="60">
        <f t="shared" ref="C14:C15" si="10">E15-1</f>
        <v>45932</v>
      </c>
      <c r="D15" s="60" t="str">
        <f t="shared" ref="D14:D15" si="11">TEXT(C15,"aaa")</f>
        <v>木</v>
      </c>
      <c r="E15" s="60">
        <f t="shared" ref="E15" si="12">M15-4</f>
        <v>45933</v>
      </c>
      <c r="F15" s="60" t="str">
        <f t="shared" ref="F14:F15" si="13">TEXT(E15,"aaa")</f>
        <v>金</v>
      </c>
      <c r="G15" s="60" t="s">
        <v>30</v>
      </c>
      <c r="H15" s="60" t="s">
        <v>30</v>
      </c>
      <c r="I15" s="60">
        <f t="shared" ref="I15:I16" si="14">M15</f>
        <v>45937</v>
      </c>
      <c r="J15" s="60" t="str">
        <f t="shared" ref="J15:J16" si="15">TEXT(I15,"aaa")</f>
        <v>火</v>
      </c>
      <c r="K15" s="60" t="s">
        <v>30</v>
      </c>
      <c r="L15" s="60" t="s">
        <v>30</v>
      </c>
      <c r="M15" s="60">
        <v>45937</v>
      </c>
      <c r="N15" s="60" t="str">
        <f t="shared" ref="N15:N16" si="16">TEXT(M15,"aaa")</f>
        <v>火</v>
      </c>
      <c r="O15" s="61">
        <f t="shared" ref="O15:O16" si="17">M15+10</f>
        <v>45947</v>
      </c>
      <c r="P15" s="62" t="str">
        <f t="shared" ref="P15:P16" si="18">TEXT(O15,"aaa")</f>
        <v>金</v>
      </c>
      <c r="Q15" s="20"/>
      <c r="R15" s="18"/>
      <c r="S15" s="18"/>
      <c r="T15" s="18"/>
      <c r="U15" s="18"/>
    </row>
    <row r="16" spans="1:24" s="19" customFormat="1" ht="53.25" customHeight="1" x14ac:dyDescent="0.15">
      <c r="A16" s="78" t="s">
        <v>51</v>
      </c>
      <c r="B16" s="63"/>
      <c r="C16" s="115">
        <v>45938</v>
      </c>
      <c r="D16" s="115" t="str">
        <f t="shared" ref="D16" si="19">TEXT(C16,"aaa")</f>
        <v>水</v>
      </c>
      <c r="E16" s="115">
        <v>45939</v>
      </c>
      <c r="F16" s="115" t="str">
        <f t="shared" ref="F16" si="20">TEXT(E16,"aaa")</f>
        <v>木</v>
      </c>
      <c r="G16" s="63" t="s">
        <v>30</v>
      </c>
      <c r="H16" s="63" t="s">
        <v>30</v>
      </c>
      <c r="I16" s="63">
        <f t="shared" si="14"/>
        <v>45944</v>
      </c>
      <c r="J16" s="63" t="str">
        <f t="shared" si="15"/>
        <v>火</v>
      </c>
      <c r="K16" s="63" t="s">
        <v>30</v>
      </c>
      <c r="L16" s="63" t="s">
        <v>30</v>
      </c>
      <c r="M16" s="63">
        <v>45944</v>
      </c>
      <c r="N16" s="63" t="str">
        <f t="shared" si="16"/>
        <v>火</v>
      </c>
      <c r="O16" s="64">
        <f t="shared" si="17"/>
        <v>45954</v>
      </c>
      <c r="P16" s="65" t="str">
        <f t="shared" si="18"/>
        <v>金</v>
      </c>
      <c r="Q16" s="20"/>
      <c r="R16" s="18"/>
      <c r="S16" s="18"/>
      <c r="T16" s="18"/>
      <c r="U16" s="18"/>
    </row>
    <row r="17" spans="1:210" s="19" customFormat="1" ht="53.25" customHeight="1" x14ac:dyDescent="0.15">
      <c r="A17" s="74"/>
      <c r="B17" s="74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 x14ac:dyDescent="0.1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 x14ac:dyDescent="0.1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 x14ac:dyDescent="0.15">
      <c r="Q21" s="20"/>
      <c r="R21" s="18"/>
      <c r="S21" s="18"/>
      <c r="T21" s="18"/>
      <c r="U21" s="18"/>
    </row>
    <row r="22" spans="1:210" s="19" customFormat="1" ht="53.25" customHeight="1" x14ac:dyDescent="0.15">
      <c r="Q22" s="20"/>
      <c r="R22" s="18"/>
      <c r="S22" s="18"/>
      <c r="T22" s="18"/>
      <c r="U22" s="18"/>
    </row>
    <row r="23" spans="1:210" s="19" customFormat="1" ht="53.25" customHeight="1" thickBot="1" x14ac:dyDescent="0.2">
      <c r="A23" s="25" t="s">
        <v>12</v>
      </c>
      <c r="B23" s="88" t="s">
        <v>13</v>
      </c>
      <c r="C23" s="89"/>
      <c r="D23" s="89"/>
      <c r="E23" s="90"/>
      <c r="F23" s="88" t="s">
        <v>14</v>
      </c>
      <c r="G23" s="89"/>
      <c r="H23" s="89"/>
      <c r="I23" s="89"/>
      <c r="J23" s="89"/>
      <c r="K23" s="89"/>
      <c r="L23" s="89"/>
      <c r="M23" s="89"/>
      <c r="N23" s="89"/>
      <c r="O23" s="89"/>
      <c r="P23" s="90"/>
      <c r="Q23" s="20"/>
      <c r="R23" s="18"/>
      <c r="S23" s="18"/>
      <c r="T23" s="18"/>
      <c r="U23" s="18"/>
    </row>
    <row r="24" spans="1:210" s="19" customFormat="1" ht="53.25" customHeight="1" thickTop="1" x14ac:dyDescent="0.45">
      <c r="A24" s="101" t="s">
        <v>22</v>
      </c>
      <c r="B24" s="102" t="s">
        <v>23</v>
      </c>
      <c r="C24" s="103"/>
      <c r="D24" s="103"/>
      <c r="E24" s="104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 x14ac:dyDescent="0.45">
      <c r="A25" s="80"/>
      <c r="B25" s="84"/>
      <c r="C25" s="85"/>
      <c r="D25" s="85"/>
      <c r="E25" s="86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 x14ac:dyDescent="0.45">
      <c r="A26" s="79" t="s">
        <v>15</v>
      </c>
      <c r="B26" s="81" t="s">
        <v>16</v>
      </c>
      <c r="C26" s="82"/>
      <c r="D26" s="82"/>
      <c r="E26" s="83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 x14ac:dyDescent="0.45">
      <c r="A27" s="80"/>
      <c r="B27" s="84"/>
      <c r="C27" s="85"/>
      <c r="D27" s="85"/>
      <c r="E27" s="86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 x14ac:dyDescent="0.15">
      <c r="Q28" s="21"/>
      <c r="R28" s="18"/>
      <c r="S28" s="18"/>
      <c r="T28" s="18"/>
      <c r="U28" s="18"/>
    </row>
    <row r="29" spans="1:210" s="19" customFormat="1" ht="49.5" customHeight="1" x14ac:dyDescent="0.15">
      <c r="Q29" s="20"/>
      <c r="R29" s="18"/>
      <c r="S29" s="18"/>
      <c r="T29" s="18"/>
      <c r="U29" s="18"/>
    </row>
    <row r="30" spans="1:210" s="19" customFormat="1" ht="53.25" customHeight="1" x14ac:dyDescent="0.15">
      <c r="Q30" s="20"/>
      <c r="R30" s="18"/>
      <c r="S30" s="18"/>
      <c r="T30" s="18"/>
      <c r="U30" s="18"/>
    </row>
    <row r="31" spans="1:210" s="4" customFormat="1" ht="75" customHeight="1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106" t="s">
        <v>1</v>
      </c>
      <c r="S31" s="106"/>
      <c r="T31" s="106"/>
      <c r="U31" s="106"/>
      <c r="V31" s="106"/>
      <c r="W31" s="106"/>
      <c r="X31" s="3"/>
    </row>
    <row r="32" spans="1:210" s="24" customFormat="1" ht="5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7">
        <v>45895</v>
      </c>
      <c r="W33" s="87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 x14ac:dyDescent="0.3">
      <c r="Q34" s="12"/>
      <c r="R34" s="50"/>
      <c r="S34" s="50"/>
      <c r="T34" s="13"/>
      <c r="U34" s="13"/>
      <c r="V34" s="13"/>
      <c r="W34" s="50"/>
      <c r="X34" s="13"/>
    </row>
    <row r="35" spans="1:210" ht="37.5" x14ac:dyDescent="0.1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 x14ac:dyDescent="0.3">
      <c r="A36" s="97" t="s">
        <v>4</v>
      </c>
      <c r="B36" s="99" t="s">
        <v>5</v>
      </c>
      <c r="C36" s="107" t="s">
        <v>6</v>
      </c>
      <c r="D36" s="107"/>
      <c r="E36" s="107"/>
      <c r="F36" s="107"/>
      <c r="G36" s="108" t="s">
        <v>7</v>
      </c>
      <c r="H36" s="108"/>
      <c r="I36" s="108"/>
      <c r="J36" s="108"/>
      <c r="K36" s="107" t="s">
        <v>8</v>
      </c>
      <c r="L36" s="107"/>
      <c r="M36" s="107"/>
      <c r="N36" s="107"/>
      <c r="O36" s="108" t="s">
        <v>7</v>
      </c>
      <c r="P36" s="109"/>
      <c r="Q36" s="16"/>
      <c r="R36" s="51"/>
      <c r="S36" s="51"/>
      <c r="T36" s="51"/>
      <c r="U36" s="51"/>
      <c r="V36" s="15"/>
      <c r="W36" s="15"/>
      <c r="X36" s="15"/>
    </row>
    <row r="37" spans="1:210" ht="28.5" customHeight="1" x14ac:dyDescent="0.15">
      <c r="A37" s="98"/>
      <c r="B37" s="100"/>
      <c r="C37" s="94" t="s">
        <v>9</v>
      </c>
      <c r="D37" s="94"/>
      <c r="E37" s="105" t="s">
        <v>10</v>
      </c>
      <c r="F37" s="105"/>
      <c r="G37" s="94" t="s">
        <v>9</v>
      </c>
      <c r="H37" s="94"/>
      <c r="I37" s="94" t="s">
        <v>10</v>
      </c>
      <c r="J37" s="94"/>
      <c r="K37" s="94" t="s">
        <v>9</v>
      </c>
      <c r="L37" s="94"/>
      <c r="M37" s="94" t="s">
        <v>10</v>
      </c>
      <c r="N37" s="94"/>
      <c r="O37" s="95" t="s">
        <v>28</v>
      </c>
      <c r="P37" s="96"/>
      <c r="Q37" s="13"/>
      <c r="R37" s="51"/>
      <c r="S37" s="51"/>
      <c r="T37" s="51"/>
      <c r="U37" s="51"/>
      <c r="V37" s="15"/>
      <c r="W37" s="15"/>
      <c r="X37" s="15"/>
    </row>
    <row r="38" spans="1:210" ht="28.5" customHeight="1" x14ac:dyDescent="0.15">
      <c r="A38" s="98"/>
      <c r="B38" s="100"/>
      <c r="C38" s="94"/>
      <c r="D38" s="94"/>
      <c r="E38" s="105"/>
      <c r="F38" s="105"/>
      <c r="G38" s="94"/>
      <c r="H38" s="94"/>
      <c r="I38" s="94"/>
      <c r="J38" s="94"/>
      <c r="K38" s="94"/>
      <c r="L38" s="94"/>
      <c r="M38" s="94"/>
      <c r="N38" s="94"/>
      <c r="O38" s="95"/>
      <c r="P38" s="96"/>
      <c r="Q38" s="17"/>
      <c r="R38" s="51"/>
      <c r="S38" s="51"/>
      <c r="T38" s="51"/>
      <c r="U38" s="51"/>
      <c r="V38" s="15"/>
      <c r="W38" s="15"/>
      <c r="X38" s="15"/>
    </row>
    <row r="39" spans="1:210" ht="28.5" customHeight="1" x14ac:dyDescent="0.15">
      <c r="A39" s="98"/>
      <c r="B39" s="100"/>
      <c r="C39" s="94"/>
      <c r="D39" s="94"/>
      <c r="E39" s="105"/>
      <c r="F39" s="105"/>
      <c r="G39" s="94"/>
      <c r="H39" s="94"/>
      <c r="I39" s="94"/>
      <c r="J39" s="94"/>
      <c r="K39" s="94"/>
      <c r="L39" s="94"/>
      <c r="M39" s="94"/>
      <c r="N39" s="94"/>
      <c r="O39" s="95"/>
      <c r="P39" s="96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 x14ac:dyDescent="0.15">
      <c r="A40" s="98"/>
      <c r="B40" s="100"/>
      <c r="C40" s="66"/>
      <c r="D40" s="66"/>
      <c r="E40" s="67"/>
      <c r="F40" s="67"/>
      <c r="G40" s="66"/>
      <c r="H40" s="66"/>
      <c r="I40" s="66"/>
      <c r="J40" s="66"/>
      <c r="K40" s="66"/>
      <c r="L40" s="66"/>
      <c r="M40" s="91" t="s">
        <v>29</v>
      </c>
      <c r="N40" s="91"/>
      <c r="O40" s="92" t="s">
        <v>33</v>
      </c>
      <c r="P40" s="93"/>
      <c r="Q40" s="17"/>
      <c r="R40" s="51"/>
      <c r="S40" s="51"/>
      <c r="T40" s="51"/>
      <c r="U40" s="51"/>
      <c r="V40" s="15"/>
      <c r="W40" s="15"/>
      <c r="X40" s="15"/>
    </row>
    <row r="41" spans="1:210" ht="52.5" customHeight="1" x14ac:dyDescent="0.15">
      <c r="A41" s="76" t="s">
        <v>34</v>
      </c>
      <c r="B41" s="71" t="s">
        <v>37</v>
      </c>
      <c r="C41" s="71">
        <f t="shared" ref="C41:C46" si="21">E41-5</f>
        <v>45896</v>
      </c>
      <c r="D41" s="71" t="str">
        <f t="shared" ref="D41:D46" si="22">TEXT(C41,"aaa")</f>
        <v>水</v>
      </c>
      <c r="E41" s="71">
        <f t="shared" ref="E41:E43" si="23">M41-2</f>
        <v>45901</v>
      </c>
      <c r="F41" s="71" t="str">
        <f t="shared" ref="F41:F46" si="24">TEXT(E41,"aaa")</f>
        <v>月</v>
      </c>
      <c r="G41" s="71">
        <f t="shared" ref="G41:G45" si="25">K41-1</f>
        <v>45898</v>
      </c>
      <c r="H41" s="71" t="str">
        <f t="shared" ref="H41:H45" si="26">TEXT(G41,"aaa")</f>
        <v>金</v>
      </c>
      <c r="I41" s="71">
        <f t="shared" ref="I41:I45" si="27">M41</f>
        <v>45903</v>
      </c>
      <c r="J41" s="71" t="str">
        <f t="shared" ref="J41:J45" si="28">TEXT(I41,"aaa")</f>
        <v>水</v>
      </c>
      <c r="K41" s="71">
        <v>45899</v>
      </c>
      <c r="L41" s="71" t="str">
        <f t="shared" ref="L41:L45" si="29">TEXT(K41,"aaa")</f>
        <v>土</v>
      </c>
      <c r="M41" s="71">
        <f t="shared" ref="M41:M42" si="30">K41+4</f>
        <v>45903</v>
      </c>
      <c r="N41" s="71" t="str">
        <f t="shared" ref="N41:N45" si="31">TEXT(M41,"aaa")</f>
        <v>水</v>
      </c>
      <c r="O41" s="72">
        <f t="shared" ref="O41:O45" si="32">M41+7</f>
        <v>45910</v>
      </c>
      <c r="P41" s="73" t="str">
        <f t="shared" ref="P41:P45" si="33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 x14ac:dyDescent="0.15">
      <c r="A42" s="77" t="s">
        <v>35</v>
      </c>
      <c r="B42" s="60" t="s">
        <v>38</v>
      </c>
      <c r="C42" s="60">
        <f t="shared" si="21"/>
        <v>45903</v>
      </c>
      <c r="D42" s="60" t="str">
        <f t="shared" si="22"/>
        <v>水</v>
      </c>
      <c r="E42" s="60">
        <f t="shared" si="23"/>
        <v>45908</v>
      </c>
      <c r="F42" s="60" t="str">
        <f t="shared" si="24"/>
        <v>月</v>
      </c>
      <c r="G42" s="60">
        <f t="shared" si="25"/>
        <v>45905</v>
      </c>
      <c r="H42" s="60" t="str">
        <f t="shared" si="26"/>
        <v>金</v>
      </c>
      <c r="I42" s="60">
        <f t="shared" si="27"/>
        <v>45910</v>
      </c>
      <c r="J42" s="60" t="str">
        <f t="shared" si="28"/>
        <v>水</v>
      </c>
      <c r="K42" s="60">
        <v>45906</v>
      </c>
      <c r="L42" s="60" t="str">
        <f t="shared" si="29"/>
        <v>土</v>
      </c>
      <c r="M42" s="60">
        <v>45910</v>
      </c>
      <c r="N42" s="60" t="str">
        <f t="shared" si="31"/>
        <v>水</v>
      </c>
      <c r="O42" s="61">
        <f t="shared" si="32"/>
        <v>45917</v>
      </c>
      <c r="P42" s="62" t="str">
        <f t="shared" si="33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 x14ac:dyDescent="0.15">
      <c r="A43" s="77" t="s">
        <v>49</v>
      </c>
      <c r="B43" s="60" t="s">
        <v>39</v>
      </c>
      <c r="C43" s="60">
        <f t="shared" ref="C43:C44" si="34">E43-5</f>
        <v>45910</v>
      </c>
      <c r="D43" s="60" t="str">
        <f t="shared" ref="D43:D44" si="35">TEXT(C43,"aaa")</f>
        <v>水</v>
      </c>
      <c r="E43" s="60">
        <f t="shared" ref="E43:E44" si="36">M43-2</f>
        <v>45915</v>
      </c>
      <c r="F43" s="60" t="str">
        <f t="shared" ref="F43:F44" si="37">TEXT(E43,"aaa")</f>
        <v>月</v>
      </c>
      <c r="G43" s="60">
        <f t="shared" si="25"/>
        <v>45912</v>
      </c>
      <c r="H43" s="60" t="str">
        <f t="shared" si="26"/>
        <v>金</v>
      </c>
      <c r="I43" s="60">
        <f t="shared" si="27"/>
        <v>45917</v>
      </c>
      <c r="J43" s="60" t="str">
        <f t="shared" si="28"/>
        <v>水</v>
      </c>
      <c r="K43" s="60">
        <v>45913</v>
      </c>
      <c r="L43" s="60" t="str">
        <f t="shared" si="29"/>
        <v>土</v>
      </c>
      <c r="M43" s="60">
        <v>45917</v>
      </c>
      <c r="N43" s="60" t="str">
        <f t="shared" si="31"/>
        <v>水</v>
      </c>
      <c r="O43" s="61">
        <f t="shared" si="32"/>
        <v>45924</v>
      </c>
      <c r="P43" s="62" t="str">
        <f t="shared" si="33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 x14ac:dyDescent="0.15">
      <c r="A44" s="77" t="s">
        <v>50</v>
      </c>
      <c r="B44" s="60" t="s">
        <v>40</v>
      </c>
      <c r="C44" s="60">
        <f t="shared" si="34"/>
        <v>45917</v>
      </c>
      <c r="D44" s="60" t="str">
        <f t="shared" si="35"/>
        <v>水</v>
      </c>
      <c r="E44" s="60">
        <f t="shared" si="36"/>
        <v>45922</v>
      </c>
      <c r="F44" s="60" t="str">
        <f t="shared" si="37"/>
        <v>月</v>
      </c>
      <c r="G44" s="60">
        <f t="shared" si="25"/>
        <v>45919</v>
      </c>
      <c r="H44" s="60" t="str">
        <f t="shared" si="26"/>
        <v>金</v>
      </c>
      <c r="I44" s="60">
        <f t="shared" si="27"/>
        <v>45924</v>
      </c>
      <c r="J44" s="60" t="str">
        <f t="shared" si="28"/>
        <v>水</v>
      </c>
      <c r="K44" s="60">
        <v>45920</v>
      </c>
      <c r="L44" s="60" t="str">
        <f t="shared" si="29"/>
        <v>土</v>
      </c>
      <c r="M44" s="60">
        <v>45924</v>
      </c>
      <c r="N44" s="60" t="str">
        <f t="shared" si="31"/>
        <v>水</v>
      </c>
      <c r="O44" s="61">
        <f t="shared" si="32"/>
        <v>45931</v>
      </c>
      <c r="P44" s="62" t="str">
        <f t="shared" si="33"/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 x14ac:dyDescent="0.15">
      <c r="A45" s="77" t="s">
        <v>34</v>
      </c>
      <c r="B45" s="60" t="s">
        <v>40</v>
      </c>
      <c r="C45" s="60">
        <f t="shared" si="21"/>
        <v>45924</v>
      </c>
      <c r="D45" s="60" t="str">
        <f t="shared" si="22"/>
        <v>水</v>
      </c>
      <c r="E45" s="60">
        <f t="shared" ref="E45:E47" si="38">M45-2</f>
        <v>45929</v>
      </c>
      <c r="F45" s="60" t="str">
        <f t="shared" si="24"/>
        <v>月</v>
      </c>
      <c r="G45" s="60">
        <f t="shared" si="25"/>
        <v>45926</v>
      </c>
      <c r="H45" s="60" t="str">
        <f t="shared" si="26"/>
        <v>金</v>
      </c>
      <c r="I45" s="60">
        <f t="shared" si="27"/>
        <v>45931</v>
      </c>
      <c r="J45" s="60" t="str">
        <f t="shared" si="28"/>
        <v>水</v>
      </c>
      <c r="K45" s="60">
        <v>45927</v>
      </c>
      <c r="L45" s="60" t="str">
        <f t="shared" si="29"/>
        <v>土</v>
      </c>
      <c r="M45" s="60">
        <v>45931</v>
      </c>
      <c r="N45" s="60" t="str">
        <f t="shared" si="31"/>
        <v>水</v>
      </c>
      <c r="O45" s="61">
        <f t="shared" si="32"/>
        <v>45938</v>
      </c>
      <c r="P45" s="62" t="str">
        <f t="shared" si="33"/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 x14ac:dyDescent="0.15">
      <c r="A46" s="77" t="s">
        <v>35</v>
      </c>
      <c r="B46" s="60" t="s">
        <v>52</v>
      </c>
      <c r="C46" s="60">
        <f t="shared" ref="C46:C47" si="39">E46-5</f>
        <v>45931</v>
      </c>
      <c r="D46" s="60" t="str">
        <f t="shared" ref="D46:D47" si="40">TEXT(C46,"aaa")</f>
        <v>水</v>
      </c>
      <c r="E46" s="60">
        <f t="shared" si="38"/>
        <v>45936</v>
      </c>
      <c r="F46" s="60" t="str">
        <f t="shared" ref="F46:F47" si="41">TEXT(E46,"aaa")</f>
        <v>月</v>
      </c>
      <c r="G46" s="60">
        <f t="shared" ref="G46:G47" si="42">K46-1</f>
        <v>45933</v>
      </c>
      <c r="H46" s="60" t="str">
        <f t="shared" ref="H46:H47" si="43">TEXT(G46,"aaa")</f>
        <v>金</v>
      </c>
      <c r="I46" s="60">
        <f t="shared" ref="I46:I47" si="44">M46</f>
        <v>45938</v>
      </c>
      <c r="J46" s="60" t="str">
        <f t="shared" ref="J46:J47" si="45">TEXT(I46,"aaa")</f>
        <v>水</v>
      </c>
      <c r="K46" s="60">
        <v>45934</v>
      </c>
      <c r="L46" s="60" t="str">
        <f t="shared" ref="L46:L47" si="46">TEXT(K46,"aaa")</f>
        <v>土</v>
      </c>
      <c r="M46" s="60">
        <f t="shared" ref="M46:M47" si="47">K46+4</f>
        <v>45938</v>
      </c>
      <c r="N46" s="60" t="str">
        <f t="shared" ref="N46:N47" si="48">TEXT(M46,"aaa")</f>
        <v>水</v>
      </c>
      <c r="O46" s="61">
        <f t="shared" ref="O46:O47" si="49">M46+7</f>
        <v>45945</v>
      </c>
      <c r="P46" s="62" t="str">
        <f t="shared" ref="P46:P47" si="50">TEXT(O46,"aaa")</f>
        <v>水</v>
      </c>
      <c r="Q46" s="20"/>
      <c r="R46" s="18"/>
      <c r="S46" s="18"/>
      <c r="T46" s="18"/>
      <c r="U46" s="18"/>
      <c r="V46" s="19"/>
      <c r="W46" s="19"/>
      <c r="X46" s="19"/>
    </row>
    <row r="47" spans="1:210" ht="52.5" customHeight="1" x14ac:dyDescent="0.15">
      <c r="A47" s="78" t="s">
        <v>53</v>
      </c>
      <c r="B47" s="63" t="s">
        <v>54</v>
      </c>
      <c r="C47" s="63">
        <f t="shared" si="39"/>
        <v>45938</v>
      </c>
      <c r="D47" s="63" t="str">
        <f t="shared" si="40"/>
        <v>水</v>
      </c>
      <c r="E47" s="63">
        <f t="shared" si="38"/>
        <v>45943</v>
      </c>
      <c r="F47" s="63" t="str">
        <f t="shared" si="41"/>
        <v>月</v>
      </c>
      <c r="G47" s="63">
        <f t="shared" si="42"/>
        <v>45940</v>
      </c>
      <c r="H47" s="63" t="str">
        <f t="shared" si="43"/>
        <v>金</v>
      </c>
      <c r="I47" s="63">
        <f t="shared" si="44"/>
        <v>45945</v>
      </c>
      <c r="J47" s="63" t="str">
        <f t="shared" si="45"/>
        <v>水</v>
      </c>
      <c r="K47" s="63">
        <v>45941</v>
      </c>
      <c r="L47" s="63" t="str">
        <f t="shared" si="46"/>
        <v>土</v>
      </c>
      <c r="M47" s="63">
        <f t="shared" si="47"/>
        <v>45945</v>
      </c>
      <c r="N47" s="63" t="str">
        <f t="shared" si="48"/>
        <v>水</v>
      </c>
      <c r="O47" s="64">
        <f t="shared" si="49"/>
        <v>45952</v>
      </c>
      <c r="P47" s="65" t="str">
        <f t="shared" si="50"/>
        <v>水</v>
      </c>
      <c r="Q47" s="20"/>
      <c r="R47" s="18"/>
      <c r="S47" s="18"/>
      <c r="T47" s="18"/>
      <c r="U47" s="18"/>
      <c r="V47" s="19"/>
      <c r="W47" s="19"/>
      <c r="X47" s="19"/>
    </row>
    <row r="48" spans="1:210" ht="52.5" customHeight="1" x14ac:dyDescent="0.15">
      <c r="Q48" s="20"/>
      <c r="R48" s="18"/>
      <c r="S48" s="18"/>
      <c r="T48" s="18"/>
      <c r="U48" s="18"/>
      <c r="V48" s="19"/>
      <c r="W48" s="19"/>
      <c r="X48" s="19"/>
    </row>
    <row r="49" spans="1:24" ht="39" customHeight="1" x14ac:dyDescent="0.15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 x14ac:dyDescent="0.15">
      <c r="Q50" s="20"/>
      <c r="R50" s="18"/>
      <c r="S50" s="18"/>
      <c r="T50" s="18"/>
      <c r="U50" s="18"/>
      <c r="V50" s="19"/>
      <c r="W50" s="19"/>
      <c r="X50" s="19"/>
    </row>
    <row r="51" spans="1:24" ht="33" x14ac:dyDescent="0.15">
      <c r="Q51" s="20"/>
      <c r="R51" s="18"/>
      <c r="S51" s="18"/>
      <c r="T51" s="18"/>
      <c r="U51" s="18"/>
      <c r="V51" s="19"/>
      <c r="W51" s="19"/>
      <c r="X51" s="19"/>
    </row>
    <row r="52" spans="1:24" ht="33" x14ac:dyDescent="0.15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 x14ac:dyDescent="0.1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 x14ac:dyDescent="0.15">
      <c r="Q54" s="20"/>
      <c r="R54" s="18"/>
      <c r="S54" s="18"/>
      <c r="T54" s="18"/>
      <c r="U54" s="18"/>
    </row>
    <row r="55" spans="1:24" s="19" customFormat="1" ht="53.25" customHeight="1" x14ac:dyDescent="0.15">
      <c r="Q55" s="20"/>
      <c r="R55" s="18"/>
      <c r="S55" s="18"/>
      <c r="T55" s="18"/>
      <c r="U55" s="18"/>
    </row>
    <row r="56" spans="1:24" s="19" customFormat="1" ht="53.25" customHeight="1" thickBot="1" x14ac:dyDescent="0.2">
      <c r="A56" s="25" t="s">
        <v>12</v>
      </c>
      <c r="B56" s="88" t="s">
        <v>13</v>
      </c>
      <c r="C56" s="89"/>
      <c r="D56" s="89"/>
      <c r="E56" s="90"/>
      <c r="F56" s="88" t="s">
        <v>14</v>
      </c>
      <c r="G56" s="89"/>
      <c r="H56" s="89"/>
      <c r="I56" s="89"/>
      <c r="J56" s="89"/>
      <c r="K56" s="89"/>
      <c r="L56" s="89"/>
      <c r="M56" s="89"/>
      <c r="N56" s="89"/>
      <c r="O56" s="89"/>
      <c r="P56" s="90"/>
      <c r="Q56" s="20"/>
      <c r="R56" s="18"/>
      <c r="S56" s="18"/>
      <c r="T56" s="18"/>
      <c r="U56" s="18"/>
    </row>
    <row r="57" spans="1:24" s="19" customFormat="1" ht="53.25" customHeight="1" thickTop="1" x14ac:dyDescent="0.45">
      <c r="A57" s="101" t="s">
        <v>22</v>
      </c>
      <c r="B57" s="102" t="s">
        <v>23</v>
      </c>
      <c r="C57" s="103"/>
      <c r="D57" s="103"/>
      <c r="E57" s="104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 x14ac:dyDescent="0.45">
      <c r="A58" s="80"/>
      <c r="B58" s="84"/>
      <c r="C58" s="85"/>
      <c r="D58" s="85"/>
      <c r="E58" s="86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 x14ac:dyDescent="0.45">
      <c r="A59" s="79" t="s">
        <v>15</v>
      </c>
      <c r="B59" s="81" t="s">
        <v>16</v>
      </c>
      <c r="C59" s="82"/>
      <c r="D59" s="82"/>
      <c r="E59" s="83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 x14ac:dyDescent="0.45">
      <c r="A60" s="80"/>
      <c r="B60" s="84"/>
      <c r="C60" s="85"/>
      <c r="D60" s="85"/>
      <c r="E60" s="86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 x14ac:dyDescent="0.15">
      <c r="Q61" s="20"/>
      <c r="R61" s="18"/>
      <c r="S61" s="18"/>
      <c r="T61" s="18"/>
      <c r="U61" s="18"/>
    </row>
    <row r="62" spans="1:24" s="19" customFormat="1" ht="49.5" customHeight="1" x14ac:dyDescent="0.25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 x14ac:dyDescent="0.25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 x14ac:dyDescent="0.15">
      <c r="Q64" s="20"/>
      <c r="R64" s="18"/>
      <c r="S64" s="18"/>
      <c r="T64" s="18"/>
      <c r="U64" s="18"/>
    </row>
    <row r="65" spans="17:210" s="24" customFormat="1" ht="62.25" customHeight="1" x14ac:dyDescent="0.25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 x14ac:dyDescent="0.25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 x14ac:dyDescent="0.25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R1:W1"/>
    <mergeCell ref="V3:W3"/>
    <mergeCell ref="M6:N8"/>
    <mergeCell ref="O6:P8"/>
    <mergeCell ref="G6:H8"/>
    <mergeCell ref="A26:A27"/>
    <mergeCell ref="B26:E27"/>
    <mergeCell ref="A24:A25"/>
    <mergeCell ref="B24:E25"/>
    <mergeCell ref="A5:A9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I37:J39"/>
    <mergeCell ref="K37:L39"/>
    <mergeCell ref="R31:W31"/>
    <mergeCell ref="C36:F36"/>
    <mergeCell ref="G36:J36"/>
    <mergeCell ref="K36:N36"/>
    <mergeCell ref="O36:P36"/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2025-08-26T04:36:01Z</dcterms:modified>
</cp:coreProperties>
</file>