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2450"/>
  </bookViews>
  <sheets>
    <sheet name="LCB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LCB!$A$1:$X$31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L15" i="1" s="1"/>
  <c r="J15" i="1"/>
  <c r="G15" i="1"/>
  <c r="H15" i="1" s="1"/>
  <c r="E15" i="1"/>
  <c r="F15" i="1" s="1"/>
  <c r="C15" i="1"/>
  <c r="D15" i="1" s="1"/>
  <c r="K14" i="1"/>
  <c r="L14" i="1" s="1"/>
  <c r="J14" i="1"/>
  <c r="G14" i="1"/>
  <c r="H14" i="1" s="1"/>
  <c r="E14" i="1"/>
  <c r="F14" i="1" s="1"/>
  <c r="C14" i="1"/>
  <c r="D14" i="1" s="1"/>
  <c r="K13" i="1"/>
  <c r="L13" i="1" s="1"/>
  <c r="J13" i="1"/>
  <c r="G13" i="1"/>
  <c r="E13" i="1" s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F11" i="1"/>
  <c r="E11" i="1"/>
  <c r="C11" i="1"/>
  <c r="D11" i="1" s="1"/>
  <c r="K10" i="1"/>
  <c r="L10" i="1" s="1"/>
  <c r="J10" i="1"/>
  <c r="G10" i="1"/>
  <c r="H10" i="1" s="1"/>
  <c r="E10" i="1"/>
  <c r="F10" i="1" s="1"/>
  <c r="C10" i="1"/>
  <c r="D10" i="1" s="1"/>
  <c r="C13" i="1" l="1"/>
  <c r="D13" i="1" s="1"/>
  <c r="F13" i="1"/>
  <c r="H13" i="1"/>
  <c r="L19" i="1" l="1"/>
  <c r="J19" i="1"/>
  <c r="G19" i="1"/>
  <c r="H19" i="1" s="1"/>
  <c r="L18" i="1"/>
  <c r="J18" i="1"/>
  <c r="G18" i="1"/>
  <c r="H18" i="1" s="1"/>
  <c r="E18" i="1"/>
  <c r="F18" i="1" s="1"/>
  <c r="L17" i="1"/>
  <c r="J17" i="1"/>
  <c r="G17" i="1"/>
  <c r="H17" i="1" s="1"/>
  <c r="E17" i="1"/>
  <c r="F17" i="1" s="1"/>
  <c r="C17" i="1"/>
  <c r="D17" i="1" s="1"/>
  <c r="L16" i="1"/>
  <c r="J16" i="1"/>
  <c r="G16" i="1"/>
  <c r="E16" i="1" s="1"/>
  <c r="C18" i="1" l="1"/>
  <c r="D18" i="1" s="1"/>
  <c r="E19" i="1"/>
  <c r="F16" i="1"/>
  <c r="C16" i="1"/>
  <c r="D16" i="1" s="1"/>
  <c r="H16" i="1"/>
  <c r="F19" i="1" l="1"/>
  <c r="C19" i="1"/>
  <c r="D19" i="1" s="1"/>
</calcChain>
</file>

<file path=xl/sharedStrings.xml><?xml version="1.0" encoding="utf-8"?>
<sst xmlns="http://schemas.openxmlformats.org/spreadsheetml/2006/main" count="52" uniqueCount="46">
  <si>
    <t>連絡先：大阪海運
TEL：06-7730-1075/FAX：06-7730-1088</t>
    <rPh sb="0" eb="3">
      <t>レンラクサキ</t>
    </rPh>
    <phoneticPr fontId="3"/>
  </si>
  <si>
    <t>VOY</t>
  </si>
  <si>
    <t>CFS CUT</t>
  </si>
  <si>
    <t>ETA</t>
    <phoneticPr fontId="3"/>
  </si>
  <si>
    <t>ETD</t>
    <phoneticPr fontId="3"/>
  </si>
  <si>
    <t>KOB</t>
  </si>
  <si>
    <t>貨物搬入先</t>
    <rPh sb="0" eb="2">
      <t>カモツ</t>
    </rPh>
    <rPh sb="2" eb="4">
      <t>ハンニュウ</t>
    </rPh>
    <rPh sb="4" eb="5">
      <t>サキ</t>
    </rPh>
    <phoneticPr fontId="26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</si>
  <si>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</si>
  <si>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6"/>
  </si>
  <si>
    <t>　　　　　　LAEM CHABANG SCHEDULE - 関西　　</t>
    <phoneticPr fontId="3"/>
  </si>
  <si>
    <t>From Osaka / Kobe</t>
    <phoneticPr fontId="3"/>
  </si>
  <si>
    <t xml:space="preserve">UPDATED :  </t>
    <phoneticPr fontId="15"/>
  </si>
  <si>
    <t>VESSEL</t>
    <phoneticPr fontId="3"/>
  </si>
  <si>
    <t>OSA</t>
    <phoneticPr fontId="3"/>
  </si>
  <si>
    <t>LCB</t>
    <phoneticPr fontId="3"/>
  </si>
  <si>
    <t xml:space="preserve"> </t>
    <phoneticPr fontId="3"/>
  </si>
  <si>
    <t>9 DAYS</t>
    <phoneticPr fontId="3"/>
  </si>
  <si>
    <t>0 DAYS</t>
    <phoneticPr fontId="35"/>
  </si>
  <si>
    <t>東灘区向洋町西6-4</t>
  </si>
  <si>
    <t>日東物流㈱
大阪総合物流センター</t>
    <rPh sb="0" eb="4">
      <t>ニットウブツリュウ</t>
    </rPh>
    <rPh sb="6" eb="12">
      <t>オオサカソウゴウブツリュウ</t>
    </rPh>
    <phoneticPr fontId="15"/>
  </si>
  <si>
    <t>大阪市住之江区南港東9-4-36</t>
    <phoneticPr fontId="3"/>
  </si>
  <si>
    <t>NACCS: 4IWM4</t>
    <phoneticPr fontId="3"/>
  </si>
  <si>
    <t>TEL : 06-6612-2600   FAX :06-6612-2605</t>
    <phoneticPr fontId="3"/>
  </si>
  <si>
    <t>日東物流㈱
神戸六甲C-4　CFS倉庫</t>
    <rPh sb="0" eb="4">
      <t>ニットウブツリュウ</t>
    </rPh>
    <rPh sb="6" eb="8">
      <t>コウベ</t>
    </rPh>
    <rPh sb="8" eb="10">
      <t>ロッコウ</t>
    </rPh>
    <rPh sb="17" eb="19">
      <t>ソウコ</t>
    </rPh>
    <phoneticPr fontId="15"/>
  </si>
  <si>
    <t>NACCS: 3GDL2</t>
    <phoneticPr fontId="36"/>
  </si>
  <si>
    <t>TEL：078-857-1361   FAX：078-857-1365</t>
    <phoneticPr fontId="36"/>
  </si>
  <si>
    <t>E</t>
    <phoneticPr fontId="35"/>
  </si>
  <si>
    <t>YM INCEPTION</t>
  </si>
  <si>
    <t>大阪 CFS</t>
    <rPh sb="0" eb="2">
      <t>オオサカ</t>
    </rPh>
    <phoneticPr fontId="3"/>
  </si>
  <si>
    <t>神戸 CFS</t>
    <rPh sb="0" eb="2">
      <t>コウベ</t>
    </rPh>
    <phoneticPr fontId="3"/>
  </si>
  <si>
    <t>ARICA BRIDGE</t>
  </si>
  <si>
    <t>HORAI BRIDGE</t>
  </si>
  <si>
    <t>YM IMMENSE</t>
  </si>
  <si>
    <t>YM IMPROVEMENT</t>
  </si>
  <si>
    <t>262S</t>
  </si>
  <si>
    <t>NYK PAULA</t>
  </si>
  <si>
    <t>JEJU ISLAND</t>
  </si>
  <si>
    <t>263S</t>
  </si>
  <si>
    <t>395S</t>
  </si>
  <si>
    <t>214S</t>
  </si>
  <si>
    <t>024S</t>
  </si>
  <si>
    <t>264S</t>
  </si>
  <si>
    <t>1023S</t>
  </si>
  <si>
    <t>236S</t>
  </si>
  <si>
    <t>396S</t>
  </si>
  <si>
    <t>025S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</si>
</sst>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&quot;06/&quot;00"/>
    <numFmt numFmtId="179" formatCode="&quot;05/&quot;00"/>
    <numFmt numFmtId="180" formatCode="mm/dd"/>
  </numFmts>
  <fonts count="40" x14ac:knownFonts="1">
    <font>
      <sz val="11"/>
      <color theme="1"/>
      <name val="Segoe UI"/>
      <family val="2"/>
      <charset val="128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2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b/>
      <sz val="1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ＭＳ Ｐゴシック"/>
      <family val="3"/>
      <charset val="128"/>
    </font>
    <font>
      <b/>
      <sz val="24"/>
      <name val="Meiryo UI"/>
      <family val="3"/>
      <charset val="128"/>
    </font>
    <font>
      <sz val="14"/>
      <name val="Meiryo UI"/>
      <family val="3"/>
      <charset val="128"/>
    </font>
    <font>
      <sz val="12"/>
      <color indexed="10"/>
      <name val="Meiryo UI"/>
      <family val="3"/>
      <charset val="128"/>
    </font>
    <font>
      <sz val="16"/>
      <color theme="5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sz val="6"/>
      <name val="ＭＳ ゴシック"/>
      <family val="3"/>
      <charset val="128"/>
    </font>
    <font>
      <sz val="6"/>
      <name val="Segoe UI"/>
      <family val="2"/>
      <charset val="128"/>
    </font>
    <font>
      <b/>
      <sz val="2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</cellStyleXfs>
  <cellXfs count="130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7" fillId="0" borderId="0" xfId="1" applyFont="1" applyFill="1" applyAlignment="1">
      <alignment vertical="center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1" fillId="0" borderId="0" xfId="1" applyFont="1" applyAlignment="1"/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Alignment="1"/>
    <xf numFmtId="0" fontId="19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8" fillId="0" borderId="0" xfId="1" applyNumberFormat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Alignment="1">
      <alignment vertical="center"/>
    </xf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177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180" fontId="23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0" xfId="1" applyFont="1" applyFill="1" applyBorder="1" applyAlignment="1">
      <alignment vertical="center"/>
    </xf>
    <xf numFmtId="49" fontId="25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>
      <alignment vertical="center"/>
    </xf>
    <xf numFmtId="0" fontId="20" fillId="0" borderId="6" xfId="1" applyFont="1" applyBorder="1" applyAlignment="1">
      <alignment horizontal="center" vertical="center"/>
    </xf>
    <xf numFmtId="0" fontId="28" fillId="0" borderId="0" xfId="1" applyFont="1" applyFill="1" applyBorder="1" applyAlignment="1">
      <alignment vertical="center"/>
    </xf>
    <xf numFmtId="0" fontId="25" fillId="0" borderId="0" xfId="1" applyFont="1" applyFill="1" applyBorder="1" applyAlignment="1" applyProtection="1">
      <alignment horizontal="left" vertical="center"/>
      <protection locked="0"/>
    </xf>
    <xf numFmtId="177" fontId="29" fillId="0" borderId="0" xfId="1" applyNumberFormat="1" applyFont="1" applyFill="1" applyBorder="1" applyAlignment="1" applyProtection="1">
      <alignment horizontal="center" vertical="center"/>
      <protection locked="0"/>
    </xf>
    <xf numFmtId="0" fontId="19" fillId="0" borderId="0" xfId="1" applyFont="1" applyAlignment="1">
      <alignment vertical="center"/>
    </xf>
    <xf numFmtId="0" fontId="19" fillId="0" borderId="0" xfId="1" applyFont="1" applyFill="1" applyAlignment="1">
      <alignment vertical="center"/>
    </xf>
    <xf numFmtId="0" fontId="30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31" fillId="0" borderId="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32" fillId="0" borderId="0" xfId="1" applyFont="1" applyBorder="1" applyAlignment="1">
      <alignment vertical="center"/>
    </xf>
    <xf numFmtId="0" fontId="33" fillId="0" borderId="0" xfId="1" applyFont="1" applyBorder="1" applyAlignment="1">
      <alignment vertical="center"/>
    </xf>
    <xf numFmtId="0" fontId="34" fillId="0" borderId="0" xfId="1" applyFont="1" applyAlignment="1">
      <alignment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horizontal="left" vertical="center"/>
    </xf>
    <xf numFmtId="0" fontId="20" fillId="0" borderId="0" xfId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4" fillId="0" borderId="0" xfId="1" applyFont="1" applyFill="1" applyBorder="1" applyAlignment="1">
      <alignment horizontal="right" vertical="center"/>
    </xf>
    <xf numFmtId="0" fontId="20" fillId="3" borderId="23" xfId="1" applyNumberFormat="1" applyFont="1" applyFill="1" applyBorder="1" applyAlignment="1">
      <alignment vertical="center"/>
    </xf>
    <xf numFmtId="0" fontId="24" fillId="0" borderId="0" xfId="1" applyFont="1" applyFill="1" applyBorder="1" applyAlignment="1">
      <alignment horizontal="center" vertical="center"/>
    </xf>
    <xf numFmtId="177" fontId="24" fillId="0" borderId="0" xfId="1" applyNumberFormat="1" applyFont="1" applyFill="1" applyBorder="1" applyAlignment="1">
      <alignment horizontal="center" vertical="center"/>
    </xf>
    <xf numFmtId="0" fontId="24" fillId="0" borderId="15" xfId="1" applyFont="1" applyFill="1" applyBorder="1" applyAlignment="1">
      <alignment horizontal="center" vertical="center"/>
    </xf>
    <xf numFmtId="177" fontId="23" fillId="0" borderId="15" xfId="1" applyNumberFormat="1" applyFont="1" applyFill="1" applyBorder="1" applyAlignment="1" applyProtection="1">
      <alignment horizontal="center" vertical="center"/>
      <protection locked="0"/>
    </xf>
    <xf numFmtId="177" fontId="24" fillId="0" borderId="15" xfId="1" applyNumberFormat="1" applyFont="1" applyFill="1" applyBorder="1" applyAlignment="1">
      <alignment horizontal="center" vertical="center"/>
    </xf>
    <xf numFmtId="177" fontId="23" fillId="0" borderId="17" xfId="1" applyNumberFormat="1" applyFont="1" applyFill="1" applyBorder="1" applyAlignment="1" applyProtection="1">
      <alignment horizontal="center" vertical="center"/>
      <protection locked="0"/>
    </xf>
    <xf numFmtId="0" fontId="24" fillId="0" borderId="16" xfId="1" applyFont="1" applyFill="1" applyBorder="1" applyAlignment="1">
      <alignment horizontal="left" vertical="center" indent="2"/>
    </xf>
    <xf numFmtId="0" fontId="24" fillId="0" borderId="25" xfId="1" applyFont="1" applyFill="1" applyBorder="1" applyAlignment="1">
      <alignment horizontal="left" vertical="center" indent="2"/>
    </xf>
    <xf numFmtId="0" fontId="24" fillId="0" borderId="26" xfId="1" applyFont="1" applyFill="1" applyBorder="1" applyAlignment="1">
      <alignment horizontal="center" vertical="center"/>
    </xf>
    <xf numFmtId="177" fontId="23" fillId="0" borderId="26" xfId="1" applyNumberFormat="1" applyFont="1" applyFill="1" applyBorder="1" applyAlignment="1" applyProtection="1">
      <alignment horizontal="center" vertical="center"/>
      <protection locked="0"/>
    </xf>
    <xf numFmtId="177" fontId="24" fillId="0" borderId="26" xfId="1" applyNumberFormat="1" applyFont="1" applyFill="1" applyBorder="1" applyAlignment="1">
      <alignment horizontal="center" vertical="center"/>
    </xf>
    <xf numFmtId="177" fontId="23" fillId="0" borderId="27" xfId="1" applyNumberFormat="1" applyFont="1" applyFill="1" applyBorder="1" applyAlignment="1" applyProtection="1">
      <alignment horizontal="center" vertical="center"/>
      <protection locked="0"/>
    </xf>
    <xf numFmtId="177" fontId="37" fillId="0" borderId="10" xfId="1" quotePrefix="1" applyNumberFormat="1" applyFont="1" applyFill="1" applyBorder="1" applyAlignment="1" applyProtection="1">
      <alignment vertical="center"/>
      <protection locked="0"/>
    </xf>
    <xf numFmtId="49" fontId="37" fillId="0" borderId="11" xfId="1" applyNumberFormat="1" applyFont="1" applyFill="1" applyBorder="1" applyAlignment="1" applyProtection="1">
      <alignment vertical="center"/>
      <protection locked="0"/>
    </xf>
    <xf numFmtId="0" fontId="37" fillId="0" borderId="11" xfId="1" applyFont="1" applyFill="1" applyBorder="1" applyAlignment="1">
      <alignment vertical="center"/>
    </xf>
    <xf numFmtId="177" fontId="37" fillId="0" borderId="1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1" xfId="2" applyFont="1" applyBorder="1" applyAlignment="1">
      <alignment horizontal="center" vertical="center"/>
    </xf>
    <xf numFmtId="0" fontId="37" fillId="0" borderId="12" xfId="1" applyFont="1" applyFill="1" applyBorder="1" applyAlignment="1">
      <alignment horizontal="right" vertical="center"/>
    </xf>
    <xf numFmtId="177" fontId="37" fillId="0" borderId="4" xfId="1" quotePrefix="1" applyNumberFormat="1" applyFont="1" applyFill="1" applyBorder="1" applyAlignment="1" applyProtection="1">
      <alignment horizontal="left" vertical="center"/>
      <protection locked="0"/>
    </xf>
    <xf numFmtId="49" fontId="37" fillId="0" borderId="1" xfId="1" applyNumberFormat="1" applyFont="1" applyFill="1" applyBorder="1" applyAlignment="1" applyProtection="1">
      <alignment vertical="center"/>
      <protection locked="0"/>
    </xf>
    <xf numFmtId="0" fontId="37" fillId="0" borderId="1" xfId="1" applyFont="1" applyFill="1" applyBorder="1" applyAlignment="1">
      <alignment vertical="center"/>
    </xf>
    <xf numFmtId="177" fontId="37" fillId="0" borderId="1" xfId="1" quotePrefix="1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2" applyFont="1" applyBorder="1" applyAlignment="1">
      <alignment horizontal="center" vertical="center"/>
    </xf>
    <xf numFmtId="0" fontId="37" fillId="0" borderId="5" xfId="1" applyFont="1" applyFill="1" applyBorder="1" applyAlignment="1">
      <alignment vertical="center"/>
    </xf>
    <xf numFmtId="0" fontId="37" fillId="0" borderId="2" xfId="1" applyFont="1" applyFill="1" applyBorder="1" applyAlignment="1">
      <alignment horizontal="left" vertical="center"/>
    </xf>
    <xf numFmtId="0" fontId="38" fillId="0" borderId="13" xfId="1" applyFont="1" applyFill="1" applyBorder="1" applyAlignment="1">
      <alignment vertical="center"/>
    </xf>
    <xf numFmtId="0" fontId="37" fillId="0" borderId="3" xfId="1" applyFont="1" applyFill="1" applyBorder="1" applyAlignment="1">
      <alignment horizontal="right" vertical="center"/>
    </xf>
    <xf numFmtId="0" fontId="37" fillId="0" borderId="4" xfId="1" applyFont="1" applyBorder="1" applyAlignment="1">
      <alignment horizontal="left" vertical="center"/>
    </xf>
    <xf numFmtId="0" fontId="39" fillId="0" borderId="1" xfId="1" applyFont="1" applyBorder="1" applyAlignment="1">
      <alignment vertical="center"/>
    </xf>
    <xf numFmtId="0" fontId="39" fillId="0" borderId="5" xfId="1" applyFont="1" applyBorder="1" applyAlignment="1">
      <alignment vertical="center"/>
    </xf>
    <xf numFmtId="0" fontId="24" fillId="0" borderId="18" xfId="1" applyFont="1" applyFill="1" applyBorder="1" applyAlignment="1">
      <alignment horizontal="left" vertical="center" indent="2"/>
    </xf>
    <xf numFmtId="0" fontId="24" fillId="0" borderId="19" xfId="1" applyFont="1" applyFill="1" applyBorder="1" applyAlignment="1">
      <alignment horizontal="center" vertical="center"/>
    </xf>
    <xf numFmtId="177" fontId="23" fillId="0" borderId="19" xfId="1" applyNumberFormat="1" applyFont="1" applyFill="1" applyBorder="1" applyAlignment="1" applyProtection="1">
      <alignment horizontal="center" vertical="center"/>
      <protection locked="0"/>
    </xf>
    <xf numFmtId="177" fontId="24" fillId="0" borderId="19" xfId="1" applyNumberFormat="1" applyFont="1" applyFill="1" applyBorder="1" applyAlignment="1">
      <alignment horizontal="center" vertical="center"/>
    </xf>
    <xf numFmtId="177" fontId="23" fillId="0" borderId="20" xfId="1" applyNumberFormat="1" applyFont="1" applyFill="1" applyBorder="1" applyAlignment="1" applyProtection="1">
      <alignment horizontal="center" vertical="center"/>
      <protection locked="0"/>
    </xf>
    <xf numFmtId="0" fontId="27" fillId="0" borderId="21" xfId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 wrapText="1"/>
    </xf>
    <xf numFmtId="0" fontId="27" fillId="0" borderId="14" xfId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 wrapText="1"/>
    </xf>
    <xf numFmtId="0" fontId="37" fillId="0" borderId="11" xfId="1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 wrapText="1"/>
    </xf>
    <xf numFmtId="0" fontId="37" fillId="0" borderId="4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0" fontId="37" fillId="0" borderId="5" xfId="1" applyFont="1" applyBorder="1" applyAlignment="1">
      <alignment horizontal="center" vertical="center" wrapText="1"/>
    </xf>
    <xf numFmtId="0" fontId="37" fillId="0" borderId="2" xfId="1" applyFont="1" applyFill="1" applyBorder="1" applyAlignment="1">
      <alignment horizontal="center" vertical="center" wrapText="1"/>
    </xf>
    <xf numFmtId="0" fontId="37" fillId="0" borderId="13" xfId="1" applyFont="1" applyFill="1" applyBorder="1" applyAlignment="1">
      <alignment horizontal="center" vertical="center" wrapText="1"/>
    </xf>
    <xf numFmtId="0" fontId="37" fillId="0" borderId="3" xfId="1" applyFont="1" applyFill="1" applyBorder="1" applyAlignment="1">
      <alignment horizontal="center" vertical="center" wrapText="1"/>
    </xf>
    <xf numFmtId="0" fontId="37" fillId="0" borderId="4" xfId="1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 wrapText="1"/>
    </xf>
    <xf numFmtId="0" fontId="37" fillId="0" borderId="5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18" fillId="3" borderId="19" xfId="1" applyNumberFormat="1" applyFont="1" applyFill="1" applyBorder="1" applyAlignment="1">
      <alignment horizontal="center" vertical="center"/>
    </xf>
    <xf numFmtId="0" fontId="18" fillId="3" borderId="20" xfId="1" applyNumberFormat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8" fillId="3" borderId="28" xfId="1" applyNumberFormat="1" applyFont="1" applyFill="1" applyBorder="1" applyAlignment="1">
      <alignment horizontal="center" vertical="center"/>
    </xf>
    <xf numFmtId="0" fontId="18" fillId="3" borderId="29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 wrapText="1"/>
    </xf>
    <xf numFmtId="0" fontId="20" fillId="3" borderId="31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 wrapText="1"/>
    </xf>
    <xf numFmtId="0" fontId="20" fillId="3" borderId="33" xfId="1" applyNumberFormat="1" applyFont="1" applyFill="1" applyBorder="1" applyAlignment="1">
      <alignment horizontal="center" vertical="center" wrapText="1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18" fillId="3" borderId="18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22" xfId="1" applyNumberFormat="1" applyFont="1" applyFill="1" applyBorder="1" applyAlignment="1">
      <alignment horizontal="center" vertical="center" wrapText="1"/>
    </xf>
    <xf numFmtId="0" fontId="18" fillId="3" borderId="15" xfId="1" applyNumberFormat="1" applyFont="1" applyFill="1" applyBorder="1" applyAlignment="1">
      <alignment horizontal="center" vertical="center"/>
    </xf>
    <xf numFmtId="0" fontId="18" fillId="3" borderId="23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/>
    </xf>
    <xf numFmtId="0" fontId="20" fillId="3" borderId="15" xfId="1" applyNumberFormat="1" applyFont="1" applyFill="1" applyBorder="1" applyAlignment="1">
      <alignment horizontal="center" vertical="center" wrapText="1"/>
    </xf>
    <xf numFmtId="0" fontId="21" fillId="3" borderId="15" xfId="1" applyFont="1" applyFill="1" applyBorder="1" applyAlignment="1">
      <alignment horizontal="center" vertical="center"/>
    </xf>
    <xf numFmtId="0" fontId="21" fillId="3" borderId="17" xfId="1" applyFont="1" applyFill="1" applyBorder="1" applyAlignment="1">
      <alignment horizontal="center" vertical="center"/>
    </xf>
    <xf numFmtId="0" fontId="14" fillId="3" borderId="23" xfId="1" applyNumberFormat="1" applyFont="1" applyFill="1" applyBorder="1" applyAlignment="1">
      <alignment horizontal="center" vertical="center"/>
    </xf>
    <xf numFmtId="0" fontId="14" fillId="3" borderId="24" xfId="1" applyNumberFormat="1" applyFont="1" applyFill="1" applyBorder="1" applyAlignment="1">
      <alignment horizontal="center" vertical="center"/>
    </xf>
  </cellXfs>
  <cellStyles count="8">
    <cellStyle name="標準" xfId="0" builtinId="0"/>
    <cellStyle name="標準 2" xfId="1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1143000</xdr:colOff>
      <xdr:row>0</xdr:row>
      <xdr:rowOff>908761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87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1476374</xdr:colOff>
      <xdr:row>1</xdr:row>
      <xdr:rowOff>85057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476374" cy="1132806"/>
        </a:xfrm>
        <a:prstGeom prst="rect">
          <a:avLst/>
        </a:prstGeom>
      </xdr:spPr>
    </xdr:pic>
    <xdr:clientData/>
  </xdr:twoCellAnchor>
  <xdr:twoCellAnchor editAs="absolute">
    <xdr:from>
      <xdr:col>16</xdr:col>
      <xdr:colOff>352137</xdr:colOff>
      <xdr:row>14</xdr:row>
      <xdr:rowOff>60615</xdr:rowOff>
    </xdr:from>
    <xdr:to>
      <xdr:col>22</xdr:col>
      <xdr:colOff>1142999</xdr:colOff>
      <xdr:row>30</xdr:row>
      <xdr:rowOff>71438</xdr:rowOff>
    </xdr:to>
    <xdr:sp macro="" textlink="">
      <xdr:nvSpPr>
        <xdr:cNvPr id="14" name="テキスト ボックス 13"/>
        <xdr:cNvSpPr txBox="1"/>
      </xdr:nvSpPr>
      <xdr:spPr>
        <a:xfrm>
          <a:off x="21688137" y="9204615"/>
          <a:ext cx="8529925" cy="1020257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18847</xdr:rowOff>
    </xdr:from>
    <xdr:to>
      <xdr:col>3</xdr:col>
      <xdr:colOff>381000</xdr:colOff>
      <xdr:row>3</xdr:row>
      <xdr:rowOff>0</xdr:rowOff>
    </xdr:to>
    <xdr:sp macro="" textlink="">
      <xdr:nvSpPr>
        <xdr:cNvPr id="19" name="角丸四角形 18"/>
        <xdr:cNvSpPr/>
      </xdr:nvSpPr>
      <xdr:spPr>
        <a:xfrm>
          <a:off x="0" y="1257097"/>
          <a:ext cx="8001000" cy="838403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Laem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Chabang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1420813</xdr:colOff>
      <xdr:row>20</xdr:row>
      <xdr:rowOff>39689</xdr:rowOff>
    </xdr:from>
    <xdr:ext cx="3175000" cy="2198688"/>
    <xdr:sp macro="" textlink="">
      <xdr:nvSpPr>
        <xdr:cNvPr id="20" name="テキスト ボックス 19"/>
        <xdr:cNvSpPr txBox="1"/>
      </xdr:nvSpPr>
      <xdr:spPr>
        <a:xfrm>
          <a:off x="1420813" y="11850689"/>
          <a:ext cx="3175000" cy="219868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18</xdr:col>
      <xdr:colOff>190498</xdr:colOff>
      <xdr:row>2</xdr:row>
      <xdr:rowOff>785811</xdr:rowOff>
    </xdr:from>
    <xdr:ext cx="4452938" cy="6601963"/>
    <xdr:pic>
      <xdr:nvPicPr>
        <xdr:cNvPr id="21" name="図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60061" y="2214561"/>
          <a:ext cx="4452938" cy="6601963"/>
        </a:xfrm>
        <a:prstGeom prst="rect">
          <a:avLst/>
        </a:prstGeom>
      </xdr:spPr>
    </xdr:pic>
    <xdr:clientData/>
  </xdr:oneCellAnchor>
  <xdr:twoCellAnchor>
    <xdr:from>
      <xdr:col>2</xdr:col>
      <xdr:colOff>549133</xdr:colOff>
      <xdr:row>19</xdr:row>
      <xdr:rowOff>390527</xdr:rowOff>
    </xdr:from>
    <xdr:to>
      <xdr:col>11</xdr:col>
      <xdr:colOff>428627</xdr:colOff>
      <xdr:row>26</xdr:row>
      <xdr:rowOff>547688</xdr:rowOff>
    </xdr:to>
    <xdr:grpSp>
      <xdr:nvGrpSpPr>
        <xdr:cNvPr id="22" name="グループ化 21"/>
        <xdr:cNvGrpSpPr/>
      </xdr:nvGrpSpPr>
      <xdr:grpSpPr>
        <a:xfrm>
          <a:off x="6788008" y="13106402"/>
          <a:ext cx="10428432" cy="4252911"/>
          <a:chOff x="26698484" y="3920026"/>
          <a:chExt cx="9865207" cy="4730449"/>
        </a:xfrm>
      </xdr:grpSpPr>
      <xdr:sp macro="" textlink="">
        <xdr:nvSpPr>
          <xdr:cNvPr id="23" name="円/楕円 11"/>
          <xdr:cNvSpPr/>
        </xdr:nvSpPr>
        <xdr:spPr>
          <a:xfrm>
            <a:off x="26698484" y="3920026"/>
            <a:ext cx="9865207" cy="371647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8077780" y="4494593"/>
            <a:ext cx="7360111" cy="41558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8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16</xdr:col>
      <xdr:colOff>404813</xdr:colOff>
      <xdr:row>78</xdr:row>
      <xdr:rowOff>119062</xdr:rowOff>
    </xdr:from>
    <xdr:to>
      <xdr:col>22</xdr:col>
      <xdr:colOff>357187</xdr:colOff>
      <xdr:row>124</xdr:row>
      <xdr:rowOff>141437</xdr:rowOff>
    </xdr:to>
    <xdr:sp macro="" textlink="">
      <xdr:nvSpPr>
        <xdr:cNvPr id="25" name="テキスト ボックス 24"/>
        <xdr:cNvSpPr txBox="1"/>
      </xdr:nvSpPr>
      <xdr:spPr>
        <a:xfrm>
          <a:off x="21740813" y="29837062"/>
          <a:ext cx="7691437" cy="8785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JG34"/>
  <sheetViews>
    <sheetView tabSelected="1" view="pageBreakPreview" zoomScale="40" zoomScaleNormal="40" zoomScaleSheetLayoutView="40" zoomScalePageLayoutView="25" workbookViewId="0">
      <selection activeCell="Q11" sqref="Q11"/>
    </sheetView>
  </sheetViews>
  <sheetFormatPr defaultRowHeight="15.75" x14ac:dyDescent="0.25"/>
  <cols>
    <col min="1" max="1" width="60" style="6" customWidth="1"/>
    <col min="2" max="2" width="21.875" style="6" customWidth="1"/>
    <col min="3" max="3" width="21.25" style="6" customWidth="1"/>
    <col min="4" max="4" width="8.75" style="6" customWidth="1"/>
    <col min="5" max="5" width="21.25" style="6" customWidth="1"/>
    <col min="6" max="6" width="7.875" style="6" customWidth="1"/>
    <col min="7" max="7" width="21.25" style="6" customWidth="1"/>
    <col min="8" max="8" width="7.875" style="6" customWidth="1"/>
    <col min="9" max="9" width="21.375" style="6" customWidth="1"/>
    <col min="10" max="10" width="7.875" style="6" customWidth="1"/>
    <col min="11" max="11" width="21.25" style="6" customWidth="1"/>
    <col min="12" max="12" width="7.875" style="6" customWidth="1"/>
    <col min="13" max="13" width="18.125" style="6" customWidth="1"/>
    <col min="14" max="14" width="7.875" style="6" customWidth="1"/>
    <col min="15" max="15" width="18.125" style="6" customWidth="1"/>
    <col min="16" max="16" width="7.875" style="6" customWidth="1"/>
    <col min="17" max="17" width="16.25" style="6" customWidth="1"/>
    <col min="18" max="18" width="7.875" style="6" customWidth="1"/>
    <col min="19" max="23" width="19.5" style="6" customWidth="1"/>
    <col min="24" max="24" width="8.75" style="6" customWidth="1"/>
    <col min="25" max="25" width="13.875" style="6" customWidth="1"/>
    <col min="26" max="26" width="12.375" style="6" customWidth="1"/>
    <col min="27" max="34" width="9.25" style="6" customWidth="1"/>
    <col min="35" max="35" width="8.125" style="6" customWidth="1"/>
    <col min="36" max="36" width="15.875" style="6" customWidth="1"/>
    <col min="37" max="16384" width="9" style="6"/>
  </cols>
  <sheetData>
    <row r="1" spans="1:26" s="5" customFormat="1" ht="82.5" customHeight="1" x14ac:dyDescent="0.25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103" t="s">
        <v>0</v>
      </c>
      <c r="T1" s="103"/>
      <c r="U1" s="103"/>
      <c r="V1" s="103"/>
      <c r="W1" s="103"/>
      <c r="X1" s="2"/>
      <c r="Y1" s="3"/>
      <c r="Z1" s="4"/>
    </row>
    <row r="2" spans="1:26" ht="30" customHeight="1" x14ac:dyDescent="0.25"/>
    <row r="3" spans="1:26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43"/>
      <c r="U3" s="44" t="s">
        <v>11</v>
      </c>
      <c r="V3" s="104">
        <v>45875</v>
      </c>
      <c r="W3" s="104"/>
      <c r="X3" s="45" t="s">
        <v>26</v>
      </c>
    </row>
    <row r="4" spans="1:26" s="11" customFormat="1" ht="70.5" customHeight="1" x14ac:dyDescent="0.35">
      <c r="A4" s="9" t="s">
        <v>10</v>
      </c>
      <c r="B4" s="10"/>
      <c r="C4" s="10"/>
      <c r="D4" s="10"/>
      <c r="E4" s="10"/>
      <c r="F4" s="10"/>
      <c r="Q4" s="10"/>
      <c r="R4" s="12"/>
      <c r="S4" s="13"/>
      <c r="T4" s="13"/>
      <c r="U4" s="13"/>
      <c r="V4" s="13"/>
      <c r="W4" s="14"/>
      <c r="X4" s="13"/>
    </row>
    <row r="5" spans="1:26" s="16" customFormat="1" ht="38.25" customHeight="1" x14ac:dyDescent="0.3">
      <c r="A5" s="119" t="s">
        <v>12</v>
      </c>
      <c r="B5" s="105" t="s">
        <v>1</v>
      </c>
      <c r="C5" s="105" t="s">
        <v>2</v>
      </c>
      <c r="D5" s="105"/>
      <c r="E5" s="105"/>
      <c r="F5" s="105"/>
      <c r="G5" s="111" t="s">
        <v>3</v>
      </c>
      <c r="H5" s="112"/>
      <c r="I5" s="105" t="s">
        <v>4</v>
      </c>
      <c r="J5" s="105"/>
      <c r="K5" s="105" t="s">
        <v>3</v>
      </c>
      <c r="L5" s="106"/>
      <c r="Q5" s="15"/>
    </row>
    <row r="6" spans="1:26" s="16" customFormat="1" ht="38.25" customHeight="1" x14ac:dyDescent="0.3">
      <c r="A6" s="120"/>
      <c r="B6" s="122"/>
      <c r="C6" s="124" t="s">
        <v>13</v>
      </c>
      <c r="D6" s="124"/>
      <c r="E6" s="125" t="s">
        <v>5</v>
      </c>
      <c r="F6" s="125"/>
      <c r="G6" s="113" t="s">
        <v>5</v>
      </c>
      <c r="H6" s="114"/>
      <c r="I6" s="125" t="s">
        <v>5</v>
      </c>
      <c r="J6" s="125"/>
      <c r="K6" s="126" t="s">
        <v>14</v>
      </c>
      <c r="L6" s="127"/>
      <c r="Q6" s="17"/>
    </row>
    <row r="7" spans="1:26" s="16" customFormat="1" ht="38.25" customHeight="1" x14ac:dyDescent="0.3">
      <c r="A7" s="120"/>
      <c r="B7" s="122"/>
      <c r="C7" s="124"/>
      <c r="D7" s="124"/>
      <c r="E7" s="125"/>
      <c r="F7" s="125"/>
      <c r="G7" s="115"/>
      <c r="H7" s="116"/>
      <c r="I7" s="125"/>
      <c r="J7" s="125"/>
      <c r="K7" s="126"/>
      <c r="L7" s="127"/>
      <c r="Q7" s="17"/>
    </row>
    <row r="8" spans="1:26" s="16" customFormat="1" ht="38.25" customHeight="1" x14ac:dyDescent="0.3">
      <c r="A8" s="120"/>
      <c r="B8" s="122"/>
      <c r="C8" s="124"/>
      <c r="D8" s="124"/>
      <c r="E8" s="125"/>
      <c r="F8" s="125"/>
      <c r="G8" s="117"/>
      <c r="H8" s="118"/>
      <c r="I8" s="125"/>
      <c r="J8" s="125"/>
      <c r="K8" s="126"/>
      <c r="L8" s="127"/>
      <c r="Q8" s="17"/>
    </row>
    <row r="9" spans="1:26" s="16" customFormat="1" ht="38.25" customHeight="1" x14ac:dyDescent="0.3">
      <c r="A9" s="121"/>
      <c r="B9" s="123"/>
      <c r="C9" s="49"/>
      <c r="D9" s="49"/>
      <c r="E9" s="49"/>
      <c r="F9" s="49"/>
      <c r="G9" s="49"/>
      <c r="H9" s="49"/>
      <c r="I9" s="128" t="s">
        <v>17</v>
      </c>
      <c r="J9" s="128"/>
      <c r="K9" s="128" t="s">
        <v>16</v>
      </c>
      <c r="L9" s="129"/>
      <c r="Q9" s="18"/>
    </row>
    <row r="10" spans="1:26" s="20" customFormat="1" ht="55.5" customHeight="1" x14ac:dyDescent="0.3">
      <c r="A10" s="80" t="s">
        <v>32</v>
      </c>
      <c r="B10" s="81" t="s">
        <v>38</v>
      </c>
      <c r="C10" s="82">
        <f t="shared" ref="C10:C15" si="0">E10</f>
        <v>45876</v>
      </c>
      <c r="D10" s="82" t="str">
        <f t="shared" ref="D10:D15" si="1">TEXT(C10,"aaa")</f>
        <v>木</v>
      </c>
      <c r="E10" s="82">
        <f t="shared" ref="E10" si="2">G10-3</f>
        <v>45876</v>
      </c>
      <c r="F10" s="82" t="str">
        <f t="shared" ref="F10:F15" si="3">TEXT(E10,"aaa")</f>
        <v>木</v>
      </c>
      <c r="G10" s="82">
        <f t="shared" ref="G10:G15" si="4">I10</f>
        <v>45879</v>
      </c>
      <c r="H10" s="82" t="str">
        <f>TEXT(G10,"aaa")</f>
        <v>日</v>
      </c>
      <c r="I10" s="83">
        <v>45879</v>
      </c>
      <c r="J10" s="81" t="str">
        <f>TEXT(I10,"aaa")</f>
        <v>日</v>
      </c>
      <c r="K10" s="82">
        <f>I10+9</f>
        <v>45888</v>
      </c>
      <c r="L10" s="84" t="str">
        <f>TEXT(K10,"aaa")</f>
        <v>火</v>
      </c>
      <c r="Q10" s="22"/>
      <c r="R10" s="22"/>
      <c r="S10" s="19"/>
    </row>
    <row r="11" spans="1:26" s="20" customFormat="1" ht="55.5" customHeight="1" x14ac:dyDescent="0.3">
      <c r="A11" s="56" t="s">
        <v>30</v>
      </c>
      <c r="B11" s="52" t="s">
        <v>34</v>
      </c>
      <c r="C11" s="53">
        <f t="shared" si="0"/>
        <v>45881</v>
      </c>
      <c r="D11" s="53" t="str">
        <f t="shared" si="1"/>
        <v>火</v>
      </c>
      <c r="E11" s="53">
        <f t="shared" ref="E11" si="5">G11-2</f>
        <v>45881</v>
      </c>
      <c r="F11" s="53" t="str">
        <f t="shared" si="3"/>
        <v>火</v>
      </c>
      <c r="G11" s="53">
        <f t="shared" si="4"/>
        <v>45883</v>
      </c>
      <c r="H11" s="53" t="str">
        <f t="shared" ref="H11" si="6">TEXT(G11,"aaa")</f>
        <v>木</v>
      </c>
      <c r="I11" s="54">
        <v>45883</v>
      </c>
      <c r="J11" s="52" t="str">
        <f t="shared" ref="J11" si="7">TEXT(I11,"aaa")</f>
        <v>木</v>
      </c>
      <c r="K11" s="53">
        <f t="shared" ref="K11" si="8">I11+9</f>
        <v>45892</v>
      </c>
      <c r="L11" s="55" t="str">
        <f t="shared" ref="L11" si="9">TEXT(K11,"aaa")</f>
        <v>土</v>
      </c>
      <c r="Q11" s="22"/>
      <c r="R11" s="22"/>
      <c r="S11" s="19"/>
    </row>
    <row r="12" spans="1:26" s="20" customFormat="1" ht="55.5" customHeight="1" x14ac:dyDescent="0.3">
      <c r="A12" s="56" t="s">
        <v>31</v>
      </c>
      <c r="B12" s="52" t="s">
        <v>39</v>
      </c>
      <c r="C12" s="53">
        <f t="shared" si="0"/>
        <v>45883</v>
      </c>
      <c r="D12" s="53" t="str">
        <f t="shared" si="1"/>
        <v>木</v>
      </c>
      <c r="E12" s="53">
        <f t="shared" ref="E12" si="10">G12-3</f>
        <v>45883</v>
      </c>
      <c r="F12" s="53" t="str">
        <f t="shared" si="3"/>
        <v>木</v>
      </c>
      <c r="G12" s="53">
        <f t="shared" si="4"/>
        <v>45886</v>
      </c>
      <c r="H12" s="53" t="str">
        <f>TEXT(G12,"aaa")</f>
        <v>日</v>
      </c>
      <c r="I12" s="54">
        <v>45886</v>
      </c>
      <c r="J12" s="52" t="str">
        <f>TEXT(I12,"aaa")</f>
        <v>日</v>
      </c>
      <c r="K12" s="53">
        <f>I12+9</f>
        <v>45895</v>
      </c>
      <c r="L12" s="55" t="str">
        <f>TEXT(K12,"aaa")</f>
        <v>火</v>
      </c>
      <c r="Q12" s="22"/>
      <c r="R12" s="22"/>
      <c r="S12" s="19"/>
    </row>
    <row r="13" spans="1:26" s="20" customFormat="1" ht="55.5" customHeight="1" x14ac:dyDescent="0.3">
      <c r="A13" s="56" t="s">
        <v>36</v>
      </c>
      <c r="B13" s="52" t="s">
        <v>40</v>
      </c>
      <c r="C13" s="53">
        <f t="shared" si="0"/>
        <v>45888</v>
      </c>
      <c r="D13" s="53" t="str">
        <f t="shared" si="1"/>
        <v>火</v>
      </c>
      <c r="E13" s="53">
        <f t="shared" ref="E13" si="11">G13-2</f>
        <v>45888</v>
      </c>
      <c r="F13" s="53" t="str">
        <f t="shared" si="3"/>
        <v>火</v>
      </c>
      <c r="G13" s="53">
        <f t="shared" si="4"/>
        <v>45890</v>
      </c>
      <c r="H13" s="53" t="str">
        <f t="shared" ref="H13" si="12">TEXT(G13,"aaa")</f>
        <v>木</v>
      </c>
      <c r="I13" s="54">
        <v>45890</v>
      </c>
      <c r="J13" s="52" t="str">
        <f t="shared" ref="J13" si="13">TEXT(I13,"aaa")</f>
        <v>木</v>
      </c>
      <c r="K13" s="53">
        <f t="shared" ref="K13" si="14">I13+9</f>
        <v>45899</v>
      </c>
      <c r="L13" s="55" t="str">
        <f t="shared" ref="L13" si="15">TEXT(K13,"aaa")</f>
        <v>土</v>
      </c>
      <c r="Q13" s="22"/>
      <c r="R13" s="22"/>
      <c r="S13" s="19"/>
    </row>
    <row r="14" spans="1:26" s="20" customFormat="1" ht="55.5" customHeight="1" x14ac:dyDescent="0.3">
      <c r="A14" s="56" t="s">
        <v>33</v>
      </c>
      <c r="B14" s="52" t="s">
        <v>41</v>
      </c>
      <c r="C14" s="53">
        <f t="shared" si="0"/>
        <v>45890</v>
      </c>
      <c r="D14" s="53" t="str">
        <f t="shared" si="1"/>
        <v>木</v>
      </c>
      <c r="E14" s="53">
        <f t="shared" ref="E14" si="16">G14-3</f>
        <v>45890</v>
      </c>
      <c r="F14" s="53" t="str">
        <f t="shared" si="3"/>
        <v>木</v>
      </c>
      <c r="G14" s="53">
        <f t="shared" si="4"/>
        <v>45893</v>
      </c>
      <c r="H14" s="53" t="str">
        <f>TEXT(G14,"aaa")</f>
        <v>日</v>
      </c>
      <c r="I14" s="54">
        <v>45893</v>
      </c>
      <c r="J14" s="52" t="str">
        <f>TEXT(I14,"aaa")</f>
        <v>日</v>
      </c>
      <c r="K14" s="53">
        <f>I14+9</f>
        <v>45902</v>
      </c>
      <c r="L14" s="55" t="str">
        <f>TEXT(K14,"aaa")</f>
        <v>火</v>
      </c>
      <c r="Q14" s="22"/>
      <c r="R14" s="22"/>
      <c r="S14" s="19"/>
    </row>
    <row r="15" spans="1:26" s="20" customFormat="1" ht="55.5" customHeight="1" x14ac:dyDescent="0.3">
      <c r="A15" s="56" t="s">
        <v>35</v>
      </c>
      <c r="B15" s="52" t="s">
        <v>42</v>
      </c>
      <c r="C15" s="53">
        <f t="shared" si="0"/>
        <v>45895</v>
      </c>
      <c r="D15" s="53" t="str">
        <f t="shared" si="1"/>
        <v>火</v>
      </c>
      <c r="E15" s="53">
        <f t="shared" ref="E15" si="17">G15-2</f>
        <v>45895</v>
      </c>
      <c r="F15" s="53" t="str">
        <f t="shared" si="3"/>
        <v>火</v>
      </c>
      <c r="G15" s="53">
        <f t="shared" si="4"/>
        <v>45897</v>
      </c>
      <c r="H15" s="53" t="str">
        <f t="shared" ref="H15" si="18">TEXT(G15,"aaa")</f>
        <v>木</v>
      </c>
      <c r="I15" s="54">
        <v>45897</v>
      </c>
      <c r="J15" s="52" t="str">
        <f t="shared" ref="J15" si="19">TEXT(I15,"aaa")</f>
        <v>木</v>
      </c>
      <c r="K15" s="53">
        <f t="shared" ref="K15:K17" si="20">I15+9</f>
        <v>45906</v>
      </c>
      <c r="L15" s="55" t="str">
        <f t="shared" ref="L15" si="21">TEXT(K15,"aaa")</f>
        <v>土</v>
      </c>
      <c r="Q15" s="22"/>
      <c r="R15" s="22"/>
      <c r="S15" s="19"/>
    </row>
    <row r="16" spans="1:26" s="20" customFormat="1" ht="55.5" customHeight="1" x14ac:dyDescent="0.3">
      <c r="A16" s="56" t="s">
        <v>27</v>
      </c>
      <c r="B16" s="52" t="s">
        <v>43</v>
      </c>
      <c r="C16" s="53">
        <f t="shared" ref="C16:C18" si="22">E16</f>
        <v>45897</v>
      </c>
      <c r="D16" s="53" t="str">
        <f t="shared" ref="D16:D18" si="23">TEXT(C16,"aaa")</f>
        <v>木</v>
      </c>
      <c r="E16" s="53">
        <f t="shared" ref="E16" si="24">G16-3</f>
        <v>45897</v>
      </c>
      <c r="F16" s="53" t="str">
        <f t="shared" ref="F16:F18" si="25">TEXT(E16,"aaa")</f>
        <v>木</v>
      </c>
      <c r="G16" s="53">
        <f t="shared" ref="G16:G18" si="26">I16</f>
        <v>45900</v>
      </c>
      <c r="H16" s="53" t="str">
        <f>TEXT(G16,"aaa")</f>
        <v>日</v>
      </c>
      <c r="I16" s="54">
        <v>45900</v>
      </c>
      <c r="J16" s="52" t="str">
        <f>TEXT(I16,"aaa")</f>
        <v>日</v>
      </c>
      <c r="K16" s="53">
        <f>I16+9</f>
        <v>45909</v>
      </c>
      <c r="L16" s="55" t="str">
        <f>TEXT(K16,"aaa")</f>
        <v>火</v>
      </c>
      <c r="Q16" s="22"/>
      <c r="R16" s="22"/>
      <c r="S16" s="19"/>
    </row>
    <row r="17" spans="1:267" s="20" customFormat="1" ht="55.5" customHeight="1" x14ac:dyDescent="0.3">
      <c r="A17" s="56" t="s">
        <v>30</v>
      </c>
      <c r="B17" s="52" t="s">
        <v>37</v>
      </c>
      <c r="C17" s="53">
        <f t="shared" si="22"/>
        <v>45902</v>
      </c>
      <c r="D17" s="53" t="str">
        <f t="shared" si="23"/>
        <v>火</v>
      </c>
      <c r="E17" s="53">
        <f t="shared" ref="E17" si="27">G17-2</f>
        <v>45902</v>
      </c>
      <c r="F17" s="53" t="str">
        <f t="shared" si="25"/>
        <v>火</v>
      </c>
      <c r="G17" s="53">
        <f t="shared" si="26"/>
        <v>45904</v>
      </c>
      <c r="H17" s="53" t="str">
        <f t="shared" ref="H17" si="28">TEXT(G17,"aaa")</f>
        <v>木</v>
      </c>
      <c r="I17" s="54">
        <v>45904</v>
      </c>
      <c r="J17" s="52" t="str">
        <f t="shared" ref="J17" si="29">TEXT(I17,"aaa")</f>
        <v>木</v>
      </c>
      <c r="K17" s="53">
        <f t="shared" si="20"/>
        <v>45913</v>
      </c>
      <c r="L17" s="55" t="str">
        <f t="shared" ref="L17" si="30">TEXT(K17,"aaa")</f>
        <v>土</v>
      </c>
      <c r="M17" s="51"/>
      <c r="N17" s="50"/>
      <c r="O17" s="22"/>
      <c r="P17" s="22"/>
      <c r="Q17" s="22"/>
      <c r="R17" s="22"/>
      <c r="S17" s="19"/>
    </row>
    <row r="18" spans="1:267" s="20" customFormat="1" ht="55.5" customHeight="1" x14ac:dyDescent="0.3">
      <c r="A18" s="56" t="s">
        <v>32</v>
      </c>
      <c r="B18" s="52" t="s">
        <v>44</v>
      </c>
      <c r="C18" s="53">
        <f t="shared" si="22"/>
        <v>45904</v>
      </c>
      <c r="D18" s="53" t="str">
        <f t="shared" si="23"/>
        <v>木</v>
      </c>
      <c r="E18" s="53">
        <f t="shared" ref="E18" si="31">G18-3</f>
        <v>45904</v>
      </c>
      <c r="F18" s="53" t="str">
        <f t="shared" si="25"/>
        <v>木</v>
      </c>
      <c r="G18" s="53">
        <f t="shared" si="26"/>
        <v>45907</v>
      </c>
      <c r="H18" s="53" t="str">
        <f>TEXT(G18,"aaa")</f>
        <v>日</v>
      </c>
      <c r="I18" s="54">
        <v>45907</v>
      </c>
      <c r="J18" s="52" t="str">
        <f>TEXT(I18,"aaa")</f>
        <v>日</v>
      </c>
      <c r="K18" s="53">
        <f>I18+9</f>
        <v>45916</v>
      </c>
      <c r="L18" s="55" t="str">
        <f>TEXT(K18,"aaa")</f>
        <v>火</v>
      </c>
      <c r="M18" s="51"/>
      <c r="N18" s="50"/>
      <c r="O18" s="22"/>
      <c r="P18" s="22"/>
      <c r="Q18" s="22"/>
      <c r="R18" s="22"/>
      <c r="S18" s="19"/>
    </row>
    <row r="19" spans="1:267" s="20" customFormat="1" ht="55.5" customHeight="1" x14ac:dyDescent="0.3">
      <c r="A19" s="57" t="s">
        <v>36</v>
      </c>
      <c r="B19" s="58" t="s">
        <v>45</v>
      </c>
      <c r="C19" s="59">
        <f t="shared" ref="C19" si="32">E19</f>
        <v>45909</v>
      </c>
      <c r="D19" s="59" t="str">
        <f t="shared" ref="D19" si="33">TEXT(C19,"aaa")</f>
        <v>火</v>
      </c>
      <c r="E19" s="59">
        <f t="shared" ref="E19" si="34">G19-2</f>
        <v>45909</v>
      </c>
      <c r="F19" s="59" t="str">
        <f t="shared" ref="F19" si="35">TEXT(E19,"aaa")</f>
        <v>火</v>
      </c>
      <c r="G19" s="59">
        <f t="shared" ref="G19" si="36">I19</f>
        <v>45911</v>
      </c>
      <c r="H19" s="59" t="str">
        <f t="shared" ref="H19" si="37">TEXT(G19,"aaa")</f>
        <v>木</v>
      </c>
      <c r="I19" s="60">
        <v>45911</v>
      </c>
      <c r="J19" s="58" t="str">
        <f t="shared" ref="J19" si="38">TEXT(I19,"aaa")</f>
        <v>木</v>
      </c>
      <c r="K19" s="59">
        <f>I19+9</f>
        <v>45920</v>
      </c>
      <c r="L19" s="61" t="str">
        <f t="shared" ref="L19" si="39">TEXT(K19,"aaa")</f>
        <v>土</v>
      </c>
      <c r="M19" s="51"/>
      <c r="N19" s="50"/>
      <c r="O19" s="22"/>
      <c r="P19" s="22"/>
      <c r="Q19" s="22"/>
      <c r="R19" s="22"/>
      <c r="S19" s="19"/>
    </row>
    <row r="20" spans="1:267" s="20" customFormat="1" ht="55.5" customHeight="1" x14ac:dyDescent="0.3">
      <c r="A20" s="26"/>
      <c r="B20" s="50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51"/>
      <c r="N20" s="50"/>
      <c r="O20" s="22"/>
      <c r="P20" s="22"/>
      <c r="Q20" s="22"/>
      <c r="R20" s="22"/>
      <c r="S20" s="19"/>
    </row>
    <row r="21" spans="1:267" s="20" customFormat="1" ht="55.5" customHeight="1" x14ac:dyDescent="0.3">
      <c r="A21" s="26"/>
      <c r="B21" s="5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51"/>
      <c r="N21" s="50"/>
      <c r="O21" s="22"/>
      <c r="P21" s="22"/>
      <c r="Q21" s="22"/>
      <c r="R21" s="22"/>
      <c r="S21" s="19"/>
    </row>
    <row r="22" spans="1:267" s="20" customFormat="1" ht="55.5" customHeight="1" x14ac:dyDescent="0.3">
      <c r="A22" s="21"/>
      <c r="B22" s="1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19"/>
    </row>
    <row r="23" spans="1:267" s="16" customFormat="1" ht="30.75" customHeight="1" x14ac:dyDescent="0.3">
      <c r="A23" s="21"/>
      <c r="B23" s="19"/>
      <c r="C23" s="23"/>
      <c r="D23" s="24"/>
      <c r="E23" s="23"/>
      <c r="F23" s="19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19"/>
      <c r="T23" s="26"/>
      <c r="U23" s="26"/>
      <c r="V23" s="26"/>
      <c r="W23" s="26"/>
      <c r="X23" s="26"/>
      <c r="Y23" s="28"/>
      <c r="Z23" s="28"/>
      <c r="AA23" s="28"/>
    </row>
    <row r="24" spans="1:267" s="16" customFormat="1" ht="42" customHeight="1" x14ac:dyDescent="0.3">
      <c r="A24" s="31"/>
      <c r="B24" s="27"/>
      <c r="C24" s="27"/>
      <c r="D24" s="27"/>
      <c r="E24" s="32"/>
      <c r="F24" s="32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47"/>
      <c r="T24" s="33"/>
      <c r="U24" s="33"/>
      <c r="V24" s="47"/>
      <c r="W24" s="28"/>
      <c r="X24" s="28"/>
      <c r="Y24" s="28"/>
      <c r="Z24" s="28"/>
    </row>
    <row r="25" spans="1:267" s="16" customFormat="1" ht="42" customHeight="1" x14ac:dyDescent="0.3">
      <c r="Q25" s="28"/>
      <c r="R25" s="46"/>
      <c r="S25" s="33"/>
      <c r="T25" s="33"/>
      <c r="U25" s="47"/>
      <c r="V25" s="28"/>
      <c r="W25" s="28"/>
      <c r="X25" s="28"/>
      <c r="Y25" s="28"/>
      <c r="Z25" s="28"/>
    </row>
    <row r="26" spans="1:267" s="16" customFormat="1" ht="42" customHeight="1" x14ac:dyDescent="0.3">
      <c r="R26" s="26"/>
      <c r="S26" s="33"/>
      <c r="T26" s="33"/>
      <c r="U26" s="47"/>
      <c r="V26" s="28"/>
      <c r="W26" s="28"/>
      <c r="X26" s="28"/>
      <c r="Y26" s="28"/>
      <c r="Z26" s="28"/>
    </row>
    <row r="27" spans="1:267" s="16" customFormat="1" ht="51.75" customHeight="1" thickBot="1" x14ac:dyDescent="0.35">
      <c r="A27" s="29" t="s">
        <v>6</v>
      </c>
      <c r="B27" s="108" t="s">
        <v>7</v>
      </c>
      <c r="C27" s="109"/>
      <c r="D27" s="109"/>
      <c r="E27" s="109"/>
      <c r="F27" s="109"/>
      <c r="G27" s="110"/>
      <c r="H27" s="108" t="s">
        <v>8</v>
      </c>
      <c r="I27" s="109"/>
      <c r="J27" s="109"/>
      <c r="K27" s="109"/>
      <c r="L27" s="109"/>
      <c r="M27" s="109"/>
      <c r="N27" s="109"/>
      <c r="O27" s="109"/>
      <c r="P27" s="110"/>
      <c r="R27" s="26"/>
      <c r="S27" s="33"/>
      <c r="T27" s="33"/>
      <c r="U27" s="47"/>
      <c r="V27" s="28"/>
      <c r="W27" s="28"/>
      <c r="X27" s="28"/>
      <c r="Y27" s="28"/>
      <c r="Z27" s="28"/>
    </row>
    <row r="28" spans="1:267" s="38" customFormat="1" ht="49.5" customHeight="1" thickTop="1" x14ac:dyDescent="0.25">
      <c r="A28" s="85" t="s">
        <v>28</v>
      </c>
      <c r="B28" s="91" t="s">
        <v>19</v>
      </c>
      <c r="C28" s="92"/>
      <c r="D28" s="92"/>
      <c r="E28" s="92"/>
      <c r="F28" s="92"/>
      <c r="G28" s="93"/>
      <c r="H28" s="62" t="s">
        <v>20</v>
      </c>
      <c r="I28" s="63"/>
      <c r="J28" s="64"/>
      <c r="K28" s="65"/>
      <c r="L28" s="66"/>
      <c r="M28" s="64"/>
      <c r="N28" s="64"/>
      <c r="O28" s="64"/>
      <c r="P28" s="67" t="s">
        <v>21</v>
      </c>
      <c r="Q28" s="16"/>
      <c r="R28" s="28"/>
      <c r="S28" s="34"/>
      <c r="T28" s="34"/>
      <c r="U28" s="47"/>
      <c r="V28" s="28"/>
      <c r="W28" s="28"/>
      <c r="X28" s="28"/>
      <c r="Y28" s="36"/>
      <c r="Z28" s="107"/>
      <c r="AA28" s="107"/>
      <c r="AD28" s="39"/>
      <c r="AE28" s="39"/>
      <c r="AF28" s="39"/>
      <c r="AG28" s="39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</row>
    <row r="29" spans="1:267" s="38" customFormat="1" ht="48" customHeight="1" x14ac:dyDescent="0.25">
      <c r="A29" s="86"/>
      <c r="B29" s="94"/>
      <c r="C29" s="95"/>
      <c r="D29" s="95"/>
      <c r="E29" s="95"/>
      <c r="F29" s="95"/>
      <c r="G29" s="96"/>
      <c r="H29" s="68" t="s">
        <v>22</v>
      </c>
      <c r="I29" s="69"/>
      <c r="J29" s="70"/>
      <c r="K29" s="71"/>
      <c r="L29" s="72"/>
      <c r="M29" s="70"/>
      <c r="N29" s="70"/>
      <c r="O29" s="70"/>
      <c r="P29" s="73"/>
      <c r="Q29" s="46"/>
      <c r="R29" s="39"/>
      <c r="S29" s="35"/>
      <c r="T29" s="35"/>
      <c r="U29" s="36"/>
      <c r="V29" s="36"/>
      <c r="W29" s="37"/>
      <c r="X29" s="36"/>
      <c r="AC29" s="5"/>
      <c r="AD29" s="5"/>
      <c r="AE29" s="5"/>
      <c r="AF29" s="5"/>
      <c r="AG29" s="5" t="s">
        <v>15</v>
      </c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</row>
    <row r="30" spans="1:267" s="5" customFormat="1" ht="48" customHeight="1" x14ac:dyDescent="0.25">
      <c r="A30" s="88" t="s">
        <v>29</v>
      </c>
      <c r="B30" s="97" t="s">
        <v>23</v>
      </c>
      <c r="C30" s="98"/>
      <c r="D30" s="98"/>
      <c r="E30" s="98"/>
      <c r="F30" s="98"/>
      <c r="G30" s="99"/>
      <c r="H30" s="74" t="s">
        <v>18</v>
      </c>
      <c r="I30" s="75"/>
      <c r="J30" s="75"/>
      <c r="K30" s="75"/>
      <c r="L30" s="75"/>
      <c r="M30" s="75"/>
      <c r="N30" s="75"/>
      <c r="O30" s="75"/>
      <c r="P30" s="76" t="s">
        <v>24</v>
      </c>
      <c r="Q30" s="48"/>
      <c r="R30" s="38"/>
      <c r="S30" s="30"/>
      <c r="T30" s="35"/>
      <c r="U30" s="35"/>
      <c r="V30" s="36"/>
      <c r="W30" s="36"/>
      <c r="X30" s="36"/>
      <c r="Z30" s="39"/>
      <c r="AC30" s="47"/>
      <c r="AD30" s="87"/>
      <c r="AE30" s="87"/>
      <c r="AF30" s="47"/>
    </row>
    <row r="31" spans="1:267" s="5" customFormat="1" ht="48" customHeight="1" x14ac:dyDescent="0.25">
      <c r="A31" s="89"/>
      <c r="B31" s="100"/>
      <c r="C31" s="101"/>
      <c r="D31" s="101"/>
      <c r="E31" s="101"/>
      <c r="F31" s="101"/>
      <c r="G31" s="102"/>
      <c r="H31" s="77" t="s">
        <v>25</v>
      </c>
      <c r="I31" s="78"/>
      <c r="J31" s="78"/>
      <c r="K31" s="78"/>
      <c r="L31" s="78"/>
      <c r="M31" s="78"/>
      <c r="N31" s="78"/>
      <c r="O31" s="78"/>
      <c r="P31" s="79"/>
      <c r="Q31" s="26"/>
      <c r="S31" s="30"/>
      <c r="V31" s="40"/>
      <c r="W31" s="40"/>
      <c r="X31" s="41"/>
      <c r="Z31" s="39"/>
      <c r="AC31" s="47"/>
      <c r="AD31" s="90"/>
      <c r="AE31" s="90"/>
      <c r="AF31" s="47"/>
    </row>
    <row r="32" spans="1:267" ht="48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48"/>
      <c r="R32" s="5"/>
      <c r="S32" s="30"/>
      <c r="T32" s="42"/>
      <c r="U32" s="42"/>
      <c r="V32" s="39"/>
      <c r="W32" s="39"/>
      <c r="X32" s="39"/>
    </row>
    <row r="33" spans="17:17" x14ac:dyDescent="0.25">
      <c r="Q33" s="39"/>
    </row>
    <row r="34" spans="17:17" ht="44.25" customHeight="1" x14ac:dyDescent="0.25"/>
  </sheetData>
  <mergeCells count="24">
    <mergeCell ref="B27:G27"/>
    <mergeCell ref="H27:P27"/>
    <mergeCell ref="G5:H5"/>
    <mergeCell ref="G6:H8"/>
    <mergeCell ref="A5:A9"/>
    <mergeCell ref="B5:B9"/>
    <mergeCell ref="C5:F5"/>
    <mergeCell ref="C6:D8"/>
    <mergeCell ref="E6:F8"/>
    <mergeCell ref="K6:L8"/>
    <mergeCell ref="I9:J9"/>
    <mergeCell ref="K9:L9"/>
    <mergeCell ref="I6:J8"/>
    <mergeCell ref="S1:W1"/>
    <mergeCell ref="V3:W3"/>
    <mergeCell ref="I5:J5"/>
    <mergeCell ref="K5:L5"/>
    <mergeCell ref="Z28:AA28"/>
    <mergeCell ref="A28:A29"/>
    <mergeCell ref="AD30:AE30"/>
    <mergeCell ref="A30:A31"/>
    <mergeCell ref="AD31:AE31"/>
    <mergeCell ref="B28:G29"/>
    <mergeCell ref="B30:G31"/>
  </mergeCells>
  <phoneticPr fontId="35"/>
  <pageMargins left="0.9055118110236221" right="0.51181102362204722" top="0.74803149606299213" bottom="0.55118110236220474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LCB</vt:lpstr>
      <vt:lpstr>LCB!Print_Area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2025-02-20T10:29:11Z</cp:lastPrinted>
  <dcterms:created xsi:type="dcterms:W3CDTF">2016-08-19T05:50:55Z</dcterms:created>
  <dcterms:modified xsi:type="dcterms:W3CDTF">2025-08-06T09:22:56Z</dcterms:modified>
</cp:coreProperties>
</file>