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KHH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KHH!$A$1:$V$29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6" i="2" l="1"/>
  <c r="P16" i="2" s="1"/>
  <c r="N16" i="2"/>
  <c r="K16" i="2"/>
  <c r="L16" i="2" s="1"/>
  <c r="I16" i="2"/>
  <c r="J16" i="2" s="1"/>
  <c r="E16" i="2"/>
  <c r="C16" i="2" s="1"/>
  <c r="D16" i="2" s="1"/>
  <c r="O13" i="2"/>
  <c r="P13" i="2" s="1"/>
  <c r="N13" i="2"/>
  <c r="K13" i="2"/>
  <c r="L13" i="2" s="1"/>
  <c r="I13" i="2"/>
  <c r="J13" i="2" s="1"/>
  <c r="G13" i="2"/>
  <c r="H13" i="2" s="1"/>
  <c r="E13" i="2"/>
  <c r="C13" i="2" s="1"/>
  <c r="D13" i="2" s="1"/>
  <c r="O12" i="2"/>
  <c r="P12" i="2" s="1"/>
  <c r="N12" i="2"/>
  <c r="K12" i="2"/>
  <c r="L12" i="2" s="1"/>
  <c r="I12" i="2"/>
  <c r="J12" i="2" s="1"/>
  <c r="G12" i="2"/>
  <c r="H12" i="2" s="1"/>
  <c r="E12" i="2"/>
  <c r="C12" i="2" s="1"/>
  <c r="D12" i="2" s="1"/>
  <c r="O11" i="2"/>
  <c r="P11" i="2" s="1"/>
  <c r="N11" i="2"/>
  <c r="K11" i="2"/>
  <c r="L11" i="2" s="1"/>
  <c r="I11" i="2"/>
  <c r="J11" i="2" s="1"/>
  <c r="G11" i="2"/>
  <c r="H11" i="2" s="1"/>
  <c r="F11" i="2"/>
  <c r="E11" i="2"/>
  <c r="C11" i="2"/>
  <c r="D11" i="2" s="1"/>
  <c r="P10" i="2"/>
  <c r="N10" i="2"/>
  <c r="K10" i="2"/>
  <c r="L10" i="2" s="1"/>
  <c r="I10" i="2"/>
  <c r="J10" i="2" s="1"/>
  <c r="G10" i="2"/>
  <c r="H10" i="2" s="1"/>
  <c r="F10" i="2"/>
  <c r="E10" i="2"/>
  <c r="C10" i="2"/>
  <c r="D10" i="2" s="1"/>
  <c r="G16" i="2" l="1"/>
  <c r="H16" i="2" s="1"/>
  <c r="F16" i="2"/>
  <c r="F13" i="2"/>
  <c r="F12" i="2"/>
  <c r="O14" i="2"/>
  <c r="O15" i="2" l="1"/>
  <c r="P15" i="2" s="1"/>
  <c r="N15" i="2"/>
  <c r="K15" i="2"/>
  <c r="L15" i="2" s="1"/>
  <c r="I15" i="2"/>
  <c r="J15" i="2" s="1"/>
  <c r="E15" i="2"/>
  <c r="C15" i="2" s="1"/>
  <c r="D15" i="2" s="1"/>
  <c r="G15" i="2" l="1"/>
  <c r="H15" i="2" s="1"/>
  <c r="F15" i="2"/>
  <c r="P14" i="2" l="1"/>
  <c r="N14" i="2"/>
  <c r="K14" i="2"/>
  <c r="L14" i="2" s="1"/>
  <c r="I14" i="2"/>
  <c r="J14" i="2" s="1"/>
  <c r="E14" i="2"/>
  <c r="C14" i="2" s="1"/>
  <c r="D14" i="2" s="1"/>
  <c r="G14" i="2" l="1"/>
  <c r="H14" i="2" s="1"/>
  <c r="F14" i="2"/>
</calcChain>
</file>

<file path=xl/sharedStrings.xml><?xml version="1.0" encoding="utf-8"?>
<sst xmlns="http://schemas.openxmlformats.org/spreadsheetml/2006/main" count="49" uniqueCount="41">
  <si>
    <t>TEL: 078-857-0292    FAX: 078-857-0484</t>
    <phoneticPr fontId="1"/>
  </si>
  <si>
    <t>税関名称：六甲C-5 H.W.</t>
    <phoneticPr fontId="1"/>
  </si>
  <si>
    <t>三菱倉庫㈱
六甲C-5倉庫(C-4営業所内)</t>
    <rPh sb="0" eb="2">
      <t>ミツビシ</t>
    </rPh>
    <rPh sb="2" eb="4">
      <t>ソウコ</t>
    </rPh>
    <rPh sb="6" eb="8">
      <t>ロッコウ</t>
    </rPh>
    <rPh sb="11" eb="13">
      <t>ソウコ</t>
    </rPh>
    <rPh sb="17" eb="19">
      <t>エイギョウ</t>
    </rPh>
    <rPh sb="19" eb="20">
      <t>ジョ</t>
    </rPh>
    <rPh sb="20" eb="21">
      <t>ナイ</t>
    </rPh>
    <phoneticPr fontId="13"/>
  </si>
  <si>
    <t>神戸 CFS</t>
    <rPh sb="0" eb="2">
      <t>コウベ</t>
    </rPh>
    <phoneticPr fontId="1"/>
  </si>
  <si>
    <t>TEL: 06-6612-8711　　FAX: 06-6614-1921</t>
    <phoneticPr fontId="1"/>
  </si>
  <si>
    <t xml:space="preserve"> </t>
    <phoneticPr fontId="1"/>
  </si>
  <si>
    <t>税関名称：NITTO-NANKO-R</t>
    <phoneticPr fontId="1"/>
  </si>
  <si>
    <t>大阪市住之江区南港北3-2-46</t>
    <rPh sb="0" eb="3">
      <t>オオサカシ</t>
    </rPh>
    <rPh sb="3" eb="7">
      <t>スミノエク</t>
    </rPh>
    <rPh sb="7" eb="10">
      <t>ナンコウキタ</t>
    </rPh>
    <phoneticPr fontId="1"/>
  </si>
  <si>
    <t>日東物流株式会社
南港R物流センター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ナンコウ</t>
    </rPh>
    <rPh sb="12" eb="14">
      <t>ブツリュウ</t>
    </rPh>
    <phoneticPr fontId="13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</si>
  <si>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</si>
  <si>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</si>
  <si>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 xml:space="preserve"> 住所 / 保税名称</t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</si>
  <si>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</si>
  <si>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20"/>
  </si>
  <si>
    <t>4 DAYS</t>
    <phoneticPr fontId="1"/>
  </si>
  <si>
    <t>0 DAYS</t>
  </si>
  <si>
    <t>KAO</t>
    <phoneticPr fontId="1"/>
  </si>
  <si>
    <t>KOB</t>
  </si>
  <si>
    <t>OSA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</si>
  <si>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</si>
  <si>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</si>
  <si>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</si>
  <si>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</si>
  <si>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</si>
  <si>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Osaka / Kobe</t>
    <phoneticPr fontId="1"/>
  </si>
  <si>
    <t xml:space="preserve">UPDATED :  </t>
    <phoneticPr fontId="13"/>
  </si>
  <si>
    <t>連絡先：大阪海運
TEL：06-7730-1075/FAX：06-7730-1088</t>
    <rPh sb="0" eb="3">
      <t>レンラクサキ</t>
    </rPh>
    <phoneticPr fontId="1"/>
  </si>
  <si>
    <t>　　　　　　　　　KAOHSIUNG SCHEDULE - 関西　　</t>
    <phoneticPr fontId="1"/>
  </si>
  <si>
    <t>神戸市東灘区向洋町西6-5</t>
    <rPh sb="0" eb="3">
      <t>コウベシ</t>
    </rPh>
    <rPh sb="3" eb="6">
      <t>ヒガシナダク</t>
    </rPh>
    <rPh sb="6" eb="9">
      <t>コウヨウチョウ</t>
    </rPh>
    <rPh sb="9" eb="10">
      <t>ニシ</t>
    </rPh>
    <phoneticPr fontId="1"/>
  </si>
  <si>
    <t>N</t>
    <phoneticPr fontId="1"/>
  </si>
  <si>
    <t>YM IMPROVEMENT</t>
  </si>
  <si>
    <t>YM IMMENSE</t>
  </si>
  <si>
    <t>HORAI BRIDGE</t>
  </si>
  <si>
    <t>YM INCEPTION</t>
  </si>
  <si>
    <t>264S</t>
    <phoneticPr fontId="1"/>
  </si>
  <si>
    <t>236S</t>
    <phoneticPr fontId="1"/>
  </si>
  <si>
    <t>396S</t>
    <phoneticPr fontId="1"/>
  </si>
  <si>
    <t>215S</t>
    <phoneticPr fontId="1"/>
  </si>
  <si>
    <t>265S</t>
    <phoneticPr fontId="1"/>
  </si>
  <si>
    <t>237S</t>
    <phoneticPr fontId="1"/>
  </si>
  <si>
    <t>397S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</si>
</sst>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yyyy/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1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color theme="1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6">
    <xf numFmtId="0" fontId="0" fillId="0" borderId="0">
      <alignment vertical="center"/>
    </xf>
    <xf numFmtId="0" fontId="2" fillId="0" borderId="0"/>
    <xf numFmtId="0" fontId="2" fillId="0" borderId="0"/>
    <xf numFmtId="0" fontId="35" fillId="0" borderId="0">
      <alignment vertical="center"/>
    </xf>
    <xf numFmtId="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79" fontId="41" fillId="0" borderId="0"/>
    <xf numFmtId="0" fontId="36" fillId="0" borderId="11" applyNumberFormat="0" applyFont="0" applyFill="0" applyAlignment="0" applyProtection="0"/>
    <xf numFmtId="16" fontId="42" fillId="0" borderId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0" fontId="36" fillId="0" borderId="0" applyFont="0" applyFill="0" applyBorder="0" applyAlignment="0" applyProtection="0"/>
    <xf numFmtId="0" fontId="44" fillId="0" borderId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8" fontId="45" fillId="0" borderId="0" applyFont="0" applyFill="0" applyBorder="0" applyAlignment="0" applyProtection="0"/>
    <xf numFmtId="6" fontId="45" fillId="0" borderId="0" applyFont="0" applyFill="0" applyBorder="0" applyAlignment="0" applyProtection="0"/>
    <xf numFmtId="0" fontId="46" fillId="0" borderId="0"/>
  </cellStyleXfs>
  <cellXfs count="130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176" fontId="9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1" applyNumberFormat="1" applyFont="1" applyFill="1" applyBorder="1" applyAlignment="1" applyProtection="1">
      <alignment vertical="center"/>
      <protection locked="0"/>
    </xf>
    <xf numFmtId="49" fontId="9" fillId="0" borderId="3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>
      <alignment vertical="center"/>
    </xf>
    <xf numFmtId="0" fontId="8" fillId="0" borderId="5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176" fontId="9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/>
    <xf numFmtId="49" fontId="9" fillId="0" borderId="6" xfId="1" applyNumberFormat="1" applyFont="1" applyFill="1" applyBorder="1" applyAlignment="1" applyProtection="1">
      <alignment vertical="center"/>
      <protection locked="0"/>
    </xf>
    <xf numFmtId="0" fontId="8" fillId="0" borderId="9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176" fontId="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right" vertical="center"/>
    </xf>
    <xf numFmtId="0" fontId="8" fillId="0" borderId="11" xfId="1" applyFont="1" applyFill="1" applyBorder="1" applyAlignment="1">
      <alignment vertical="center"/>
    </xf>
    <xf numFmtId="0" fontId="8" fillId="0" borderId="11" xfId="2" applyFont="1" applyBorder="1" applyAlignment="1">
      <alignment horizontal="center" vertical="center"/>
    </xf>
    <xf numFmtId="176" fontId="9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8" fillId="0" borderId="17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3" fillId="0" borderId="0" xfId="1" applyFont="1"/>
    <xf numFmtId="0" fontId="3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16" fillId="0" borderId="0" xfId="1" applyFont="1" applyAlignment="1"/>
    <xf numFmtId="0" fontId="25" fillId="0" borderId="0" xfId="1" applyFont="1" applyFill="1" applyAlignment="1">
      <alignment horizontal="center" vertical="center"/>
    </xf>
    <xf numFmtId="0" fontId="26" fillId="0" borderId="0" xfId="1" applyFont="1" applyFill="1" applyAlignment="1"/>
    <xf numFmtId="0" fontId="14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31" fillId="0" borderId="0" xfId="1" applyFont="1" applyFill="1" applyAlignment="1">
      <alignment vertical="center" wrapText="1"/>
    </xf>
    <xf numFmtId="0" fontId="33" fillId="3" borderId="0" xfId="1" applyFont="1" applyFill="1" applyAlignment="1">
      <alignment vertical="center" wrapText="1"/>
    </xf>
    <xf numFmtId="0" fontId="34" fillId="3" borderId="0" xfId="1" applyFont="1" applyFill="1" applyAlignment="1">
      <alignment vertical="center"/>
    </xf>
    <xf numFmtId="0" fontId="32" fillId="3" borderId="0" xfId="1" applyFont="1" applyFill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22" fillId="0" borderId="0" xfId="1" applyFont="1" applyBorder="1" applyAlignment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  <protection locked="0"/>
    </xf>
    <xf numFmtId="176" fontId="10" fillId="0" borderId="0" xfId="1" applyNumberFormat="1" applyFont="1" applyFill="1" applyBorder="1" applyAlignment="1" applyProtection="1">
      <alignment horizontal="center" vertical="center"/>
      <protection locked="0"/>
    </xf>
    <xf numFmtId="176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 vertical="center"/>
    </xf>
    <xf numFmtId="176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22" xfId="1" applyFont="1" applyFill="1" applyBorder="1" applyAlignment="1" applyProtection="1">
      <alignment horizontal="left" vertical="center"/>
      <protection locked="0"/>
    </xf>
    <xf numFmtId="176" fontId="10" fillId="0" borderId="18" xfId="1" applyNumberFormat="1" applyFont="1" applyFill="1" applyBorder="1" applyAlignment="1" applyProtection="1">
      <alignment horizontal="center" vertical="center"/>
      <protection locked="0"/>
    </xf>
    <xf numFmtId="176" fontId="21" fillId="0" borderId="18" xfId="1" applyNumberFormat="1" applyFont="1" applyFill="1" applyBorder="1" applyAlignment="1" applyProtection="1">
      <alignment horizontal="center" vertical="center"/>
      <protection locked="0"/>
    </xf>
    <xf numFmtId="49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10" fillId="0" borderId="18" xfId="1" applyFont="1" applyBorder="1" applyAlignment="1">
      <alignment horizontal="center" vertical="center"/>
    </xf>
    <xf numFmtId="176" fontId="10" fillId="0" borderId="18" xfId="2" applyNumberFormat="1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176" fontId="10" fillId="0" borderId="18" xfId="1" applyNumberFormat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 applyProtection="1">
      <alignment horizontal="left" vertical="center"/>
      <protection locked="0"/>
    </xf>
    <xf numFmtId="176" fontId="10" fillId="0" borderId="25" xfId="1" applyNumberFormat="1" applyFont="1" applyFill="1" applyBorder="1" applyAlignment="1" applyProtection="1">
      <alignment horizontal="center" vertical="center"/>
      <protection locked="0"/>
    </xf>
    <xf numFmtId="176" fontId="21" fillId="0" borderId="25" xfId="1" applyNumberFormat="1" applyFont="1" applyFill="1" applyBorder="1" applyAlignment="1" applyProtection="1">
      <alignment horizontal="center" vertical="center"/>
      <protection locked="0"/>
    </xf>
    <xf numFmtId="49" fontId="21" fillId="0" borderId="25" xfId="1" applyNumberFormat="1" applyFont="1" applyFill="1" applyBorder="1" applyAlignment="1" applyProtection="1">
      <alignment horizontal="center" vertical="center"/>
      <protection locked="0"/>
    </xf>
    <xf numFmtId="0" fontId="10" fillId="0" borderId="25" xfId="1" applyFont="1" applyBorder="1" applyAlignment="1">
      <alignment horizontal="center" vertical="center"/>
    </xf>
    <xf numFmtId="176" fontId="10" fillId="0" borderId="25" xfId="2" applyNumberFormat="1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18" fillId="2" borderId="28" xfId="1" applyNumberFormat="1" applyFont="1" applyFill="1" applyBorder="1" applyAlignment="1">
      <alignment vertical="center"/>
    </xf>
    <xf numFmtId="0" fontId="22" fillId="2" borderId="28" xfId="1" applyNumberFormat="1" applyFont="1" applyFill="1" applyBorder="1" applyAlignment="1">
      <alignment vertical="center"/>
    </xf>
    <xf numFmtId="0" fontId="10" fillId="0" borderId="19" xfId="1" applyFont="1" applyFill="1" applyBorder="1" applyAlignment="1" applyProtection="1">
      <alignment horizontal="left" vertical="center"/>
      <protection locked="0"/>
    </xf>
    <xf numFmtId="176" fontId="10" fillId="0" borderId="20" xfId="1" applyNumberFormat="1" applyFont="1" applyFill="1" applyBorder="1" applyAlignment="1" applyProtection="1">
      <alignment horizontal="center" vertical="center"/>
      <protection locked="0"/>
    </xf>
    <xf numFmtId="176" fontId="21" fillId="0" borderId="20" xfId="1" applyNumberFormat="1" applyFont="1" applyFill="1" applyBorder="1" applyAlignment="1" applyProtection="1">
      <alignment horizontal="center" vertical="center"/>
      <protection locked="0"/>
    </xf>
    <xf numFmtId="49" fontId="21" fillId="0" borderId="20" xfId="1" applyNumberFormat="1" applyFont="1" applyFill="1" applyBorder="1" applyAlignment="1" applyProtection="1">
      <alignment horizontal="center" vertical="center"/>
      <protection locked="0"/>
    </xf>
    <xf numFmtId="0" fontId="10" fillId="0" borderId="20" xfId="1" applyFont="1" applyBorder="1" applyAlignment="1">
      <alignment horizontal="center" vertical="center"/>
    </xf>
    <xf numFmtId="176" fontId="10" fillId="0" borderId="20" xfId="2" applyNumberFormat="1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/>
    </xf>
    <xf numFmtId="0" fontId="19" fillId="2" borderId="23" xfId="1" applyFont="1" applyFill="1" applyBorder="1" applyAlignment="1">
      <alignment horizontal="center" vertical="center"/>
    </xf>
    <xf numFmtId="0" fontId="22" fillId="2" borderId="28" xfId="1" applyNumberFormat="1" applyFont="1" applyFill="1" applyBorder="1" applyAlignment="1">
      <alignment horizontal="center" vertical="center"/>
    </xf>
    <xf numFmtId="0" fontId="22" fillId="2" borderId="29" xfId="1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32" fillId="3" borderId="0" xfId="1" applyFont="1" applyFill="1" applyAlignment="1">
      <alignment horizontal="center" vertical="center" wrapText="1"/>
    </xf>
    <xf numFmtId="177" fontId="22" fillId="0" borderId="0" xfId="1" applyNumberFormat="1" applyFont="1" applyFill="1" applyBorder="1" applyAlignment="1">
      <alignment horizontal="center" vertical="center"/>
    </xf>
    <xf numFmtId="0" fontId="23" fillId="2" borderId="19" xfId="1" applyNumberFormat="1" applyFont="1" applyFill="1" applyBorder="1" applyAlignment="1">
      <alignment horizontal="center" vertical="center" wrapText="1"/>
    </xf>
    <xf numFmtId="0" fontId="23" fillId="2" borderId="22" xfId="1" applyNumberFormat="1" applyFont="1" applyFill="1" applyBorder="1" applyAlignment="1">
      <alignment horizontal="center" vertical="center" wrapText="1"/>
    </xf>
    <xf numFmtId="0" fontId="23" fillId="2" borderId="27" xfId="1" applyNumberFormat="1" applyFont="1" applyFill="1" applyBorder="1" applyAlignment="1">
      <alignment horizontal="center" vertical="center" wrapText="1"/>
    </xf>
    <xf numFmtId="0" fontId="23" fillId="2" borderId="20" xfId="1" applyNumberFormat="1" applyFont="1" applyFill="1" applyBorder="1" applyAlignment="1">
      <alignment horizontal="center" vertical="center"/>
    </xf>
    <xf numFmtId="0" fontId="23" fillId="2" borderId="18" xfId="1" applyNumberFormat="1" applyFont="1" applyFill="1" applyBorder="1" applyAlignment="1">
      <alignment horizontal="center" vertical="center"/>
    </xf>
    <xf numFmtId="0" fontId="23" fillId="2" borderId="28" xfId="1" applyNumberFormat="1" applyFont="1" applyFill="1" applyBorder="1" applyAlignment="1">
      <alignment horizontal="center" vertical="center"/>
    </xf>
    <xf numFmtId="0" fontId="23" fillId="2" borderId="21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 wrapText="1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2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24" name="角丸四角形 23"/>
        <xdr:cNvSpPr/>
      </xdr:nvSpPr>
      <xdr:spPr>
        <a:xfrm>
          <a:off x="2" y="1361872"/>
          <a:ext cx="727709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72418" cy="976313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418" cy="976313"/>
        </a:xfrm>
        <a:prstGeom prst="rect">
          <a:avLst/>
        </a:prstGeom>
      </xdr:spPr>
    </xdr:pic>
    <xdr:clientData/>
  </xdr:oneCellAnchor>
  <xdr:oneCellAnchor>
    <xdr:from>
      <xdr:col>0</xdr:col>
      <xdr:colOff>1047748</xdr:colOff>
      <xdr:row>17</xdr:row>
      <xdr:rowOff>272825</xdr:rowOff>
    </xdr:from>
    <xdr:ext cx="3381376" cy="1560738"/>
    <xdr:sp macro="" textlink="">
      <xdr:nvSpPr>
        <xdr:cNvPr id="26" name="テキスト ボックス 25"/>
        <xdr:cNvSpPr txBox="1"/>
      </xdr:nvSpPr>
      <xdr:spPr>
        <a:xfrm>
          <a:off x="1047748" y="11512325"/>
          <a:ext cx="3381376" cy="15607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432022</xdr:colOff>
      <xdr:row>11</xdr:row>
      <xdr:rowOff>666749</xdr:rowOff>
    </xdr:from>
    <xdr:to>
      <xdr:col>21</xdr:col>
      <xdr:colOff>452438</xdr:colOff>
      <xdr:row>27</xdr:row>
      <xdr:rowOff>452437</xdr:rowOff>
    </xdr:to>
    <xdr:sp macro="" textlink="">
      <xdr:nvSpPr>
        <xdr:cNvPr id="27" name="テキスト ボックス 26"/>
        <xdr:cNvSpPr txBox="1"/>
      </xdr:nvSpPr>
      <xdr:spPr>
        <a:xfrm>
          <a:off x="20910772" y="7619999"/>
          <a:ext cx="8592916" cy="1116806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17</xdr:col>
      <xdr:colOff>904871</xdr:colOff>
      <xdr:row>3</xdr:row>
      <xdr:rowOff>15153</xdr:rowOff>
    </xdr:from>
    <xdr:ext cx="3929066" cy="4888222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98121" y="2205903"/>
          <a:ext cx="3929066" cy="4888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71600" cy="1052414"/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1052414"/>
        </a:xfrm>
        <a:prstGeom prst="rect">
          <a:avLst/>
        </a:prstGeom>
      </xdr:spPr>
    </xdr:pic>
    <xdr:clientData/>
  </xdr:oneCellAnchor>
  <xdr:twoCellAnchor>
    <xdr:from>
      <xdr:col>4</xdr:col>
      <xdr:colOff>12985</xdr:colOff>
      <xdr:row>16</xdr:row>
      <xdr:rowOff>190501</xdr:rowOff>
    </xdr:from>
    <xdr:to>
      <xdr:col>14</xdr:col>
      <xdr:colOff>976313</xdr:colOff>
      <xdr:row>20</xdr:row>
      <xdr:rowOff>309564</xdr:rowOff>
    </xdr:to>
    <xdr:grpSp>
      <xdr:nvGrpSpPr>
        <xdr:cNvPr id="38" name="グループ化 37"/>
        <xdr:cNvGrpSpPr/>
      </xdr:nvGrpSpPr>
      <xdr:grpSpPr>
        <a:xfrm>
          <a:off x="7858121" y="10719956"/>
          <a:ext cx="10834692" cy="2959244"/>
          <a:chOff x="25903294" y="7262056"/>
          <a:chExt cx="9865207" cy="4830000"/>
        </a:xfrm>
      </xdr:grpSpPr>
      <xdr:sp macro="" textlink="">
        <xdr:nvSpPr>
          <xdr:cNvPr id="40" name="円/楕円 39"/>
          <xdr:cNvSpPr/>
        </xdr:nvSpPr>
        <xdr:spPr>
          <a:xfrm>
            <a:off x="25903294" y="7262056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28296280" y="8030328"/>
            <a:ext cx="5570021" cy="34683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ja-JP" altLang="en-US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38"/>
  <sheetViews>
    <sheetView tabSelected="1" view="pageBreakPreview" zoomScale="55" zoomScaleNormal="40" zoomScaleSheetLayoutView="55" zoomScalePageLayoutView="25" workbookViewId="0">
      <selection activeCell="I12" sqref="I12"/>
    </sheetView>
  </sheetViews>
  <sheetFormatPr defaultRowHeight="13.5"/>
  <cols>
    <col min="1" max="1" width="58.25" customWidth="1"/>
    <col min="2" max="2" width="18.75" customWidth="1"/>
    <col min="3" max="3" width="17.875" customWidth="1"/>
    <col min="4" max="4" width="7.875" customWidth="1"/>
    <col min="5" max="5" width="17.875" customWidth="1"/>
    <col min="6" max="6" width="7.875" customWidth="1"/>
    <col min="7" max="7" width="17.875" customWidth="1"/>
    <col min="8" max="8" width="7.875" customWidth="1"/>
    <col min="9" max="9" width="17.875" customWidth="1"/>
    <col min="10" max="10" width="7.875" customWidth="1"/>
    <col min="11" max="11" width="17.875" customWidth="1"/>
    <col min="12" max="12" width="7.875" customWidth="1"/>
    <col min="13" max="13" width="17.875" customWidth="1"/>
    <col min="14" max="14" width="7.875" customWidth="1"/>
    <col min="15" max="15" width="23.5" customWidth="1"/>
    <col min="16" max="16" width="14.75" customWidth="1"/>
    <col min="17" max="21" width="22.625" customWidth="1"/>
    <col min="22" max="22" width="10.625" customWidth="1"/>
    <col min="23" max="23" width="13.875" customWidth="1"/>
    <col min="24" max="24" width="12.375" customWidth="1"/>
    <col min="25" max="32" width="9.25" customWidth="1"/>
    <col min="33" max="33" width="8.125" customWidth="1"/>
    <col min="34" max="34" width="15.875" customWidth="1"/>
  </cols>
  <sheetData>
    <row r="1" spans="1:24" s="1" customFormat="1" ht="75.75" customHeight="1">
      <c r="A1" s="56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7"/>
      <c r="P1" s="57"/>
      <c r="Q1" s="119" t="s">
        <v>26</v>
      </c>
      <c r="R1" s="119"/>
      <c r="S1" s="119"/>
      <c r="T1" s="119"/>
      <c r="U1" s="119"/>
      <c r="V1" s="54"/>
      <c r="W1" s="54"/>
      <c r="X1" s="53"/>
    </row>
    <row r="2" spans="1:24" s="40" customFormat="1" ht="30" customHeight="1"/>
    <row r="3" spans="1:24" s="1" customFormat="1" ht="66.75" customHeight="1">
      <c r="A3" s="5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1"/>
      <c r="R3" s="51"/>
      <c r="S3" s="50" t="s">
        <v>25</v>
      </c>
      <c r="T3" s="120">
        <v>45887</v>
      </c>
      <c r="U3" s="120"/>
      <c r="V3" s="59" t="s">
        <v>29</v>
      </c>
    </row>
    <row r="4" spans="1:24" s="44" customFormat="1" ht="74.25" customHeight="1">
      <c r="A4" s="48" t="s">
        <v>24</v>
      </c>
      <c r="B4" s="47"/>
      <c r="C4" s="47"/>
      <c r="D4" s="47"/>
      <c r="E4" s="47"/>
      <c r="F4" s="47"/>
      <c r="Q4" s="45"/>
      <c r="R4" s="45"/>
      <c r="S4" s="45"/>
      <c r="T4" s="45"/>
      <c r="U4" s="46"/>
      <c r="V4" s="45"/>
    </row>
    <row r="5" spans="1:24" s="38" customFormat="1" ht="37.5" customHeight="1">
      <c r="A5" s="121" t="s">
        <v>23</v>
      </c>
      <c r="B5" s="124" t="s">
        <v>22</v>
      </c>
      <c r="C5" s="124" t="s">
        <v>21</v>
      </c>
      <c r="D5" s="124"/>
      <c r="E5" s="124"/>
      <c r="F5" s="124"/>
      <c r="G5" s="124" t="s">
        <v>19</v>
      </c>
      <c r="H5" s="124"/>
      <c r="I5" s="124"/>
      <c r="J5" s="124"/>
      <c r="K5" s="124" t="s">
        <v>20</v>
      </c>
      <c r="L5" s="124"/>
      <c r="M5" s="124"/>
      <c r="N5" s="124"/>
      <c r="O5" s="124" t="s">
        <v>19</v>
      </c>
      <c r="P5" s="127"/>
      <c r="Q5" s="43"/>
      <c r="R5" s="43"/>
    </row>
    <row r="6" spans="1:24" s="38" customFormat="1" ht="37.5" customHeight="1">
      <c r="A6" s="122"/>
      <c r="B6" s="125"/>
      <c r="C6" s="128" t="s">
        <v>18</v>
      </c>
      <c r="D6" s="128"/>
      <c r="E6" s="129" t="s">
        <v>17</v>
      </c>
      <c r="F6" s="129"/>
      <c r="G6" s="128" t="s">
        <v>18</v>
      </c>
      <c r="H6" s="128"/>
      <c r="I6" s="129" t="s">
        <v>17</v>
      </c>
      <c r="J6" s="129"/>
      <c r="K6" s="128" t="s">
        <v>18</v>
      </c>
      <c r="L6" s="128"/>
      <c r="M6" s="129" t="s">
        <v>17</v>
      </c>
      <c r="N6" s="129"/>
      <c r="O6" s="110" t="s">
        <v>16</v>
      </c>
      <c r="P6" s="111"/>
      <c r="Q6" s="42"/>
      <c r="R6" s="42"/>
    </row>
    <row r="7" spans="1:24" s="38" customFormat="1" ht="37.5" customHeight="1">
      <c r="A7" s="122"/>
      <c r="B7" s="125"/>
      <c r="C7" s="128"/>
      <c r="D7" s="128"/>
      <c r="E7" s="129"/>
      <c r="F7" s="129"/>
      <c r="G7" s="128"/>
      <c r="H7" s="128"/>
      <c r="I7" s="129"/>
      <c r="J7" s="129"/>
      <c r="K7" s="128"/>
      <c r="L7" s="128"/>
      <c r="M7" s="129"/>
      <c r="N7" s="129"/>
      <c r="O7" s="110"/>
      <c r="P7" s="111"/>
      <c r="Q7" s="42"/>
      <c r="R7" s="42"/>
    </row>
    <row r="8" spans="1:24" s="38" customFormat="1" ht="37.5" customHeight="1">
      <c r="A8" s="122"/>
      <c r="B8" s="125"/>
      <c r="C8" s="128"/>
      <c r="D8" s="128"/>
      <c r="E8" s="129"/>
      <c r="F8" s="129"/>
      <c r="G8" s="128"/>
      <c r="H8" s="128"/>
      <c r="I8" s="129"/>
      <c r="J8" s="129"/>
      <c r="K8" s="128"/>
      <c r="L8" s="128"/>
      <c r="M8" s="129"/>
      <c r="N8" s="129"/>
      <c r="O8" s="110"/>
      <c r="P8" s="111"/>
      <c r="Q8" s="42"/>
      <c r="R8" s="42"/>
    </row>
    <row r="9" spans="1:24" s="38" customFormat="1" ht="37.5" customHeight="1">
      <c r="A9" s="123"/>
      <c r="B9" s="126"/>
      <c r="C9" s="87"/>
      <c r="D9" s="87"/>
      <c r="E9" s="87"/>
      <c r="F9" s="87"/>
      <c r="G9" s="87"/>
      <c r="H9" s="87"/>
      <c r="I9" s="87"/>
      <c r="J9" s="87"/>
      <c r="K9" s="88"/>
      <c r="L9" s="88"/>
      <c r="M9" s="112" t="s">
        <v>15</v>
      </c>
      <c r="N9" s="112"/>
      <c r="O9" s="112" t="s">
        <v>14</v>
      </c>
      <c r="P9" s="113"/>
      <c r="Q9" s="41"/>
      <c r="R9" s="41"/>
    </row>
    <row r="10" spans="1:24" s="38" customFormat="1" ht="55.5" customHeight="1">
      <c r="A10" s="89" t="s">
        <v>30</v>
      </c>
      <c r="B10" s="90" t="s">
        <v>34</v>
      </c>
      <c r="C10" s="91">
        <f t="shared" ref="C10:C13" si="0">E10</f>
        <v>45890</v>
      </c>
      <c r="D10" s="92" t="str">
        <f t="shared" ref="D10:D13" si="1">TEXT(C10,"aaa")</f>
        <v>木</v>
      </c>
      <c r="E10" s="91">
        <f t="shared" ref="E10:E13" si="2">M10-3</f>
        <v>45890</v>
      </c>
      <c r="F10" s="92" t="str">
        <f t="shared" ref="F10:F13" si="3">TEXT(E10,"aaa")</f>
        <v>木</v>
      </c>
      <c r="G10" s="91">
        <f t="shared" ref="G10:G13" si="4">K10</f>
        <v>45893</v>
      </c>
      <c r="H10" s="92" t="str">
        <f t="shared" ref="H10:H13" si="5">TEXT(G10,"aaa")</f>
        <v>日</v>
      </c>
      <c r="I10" s="91">
        <f t="shared" ref="I10:I13" si="6">M10</f>
        <v>45893</v>
      </c>
      <c r="J10" s="92" t="str">
        <f t="shared" ref="J10:J13" si="7">TEXT(I10,"aaa")</f>
        <v>日</v>
      </c>
      <c r="K10" s="91">
        <f t="shared" ref="K10:K13" si="8">M10</f>
        <v>45893</v>
      </c>
      <c r="L10" s="93" t="str">
        <f t="shared" ref="L10:L13" si="9">TEXT(K10,"aaa")</f>
        <v>日</v>
      </c>
      <c r="M10" s="94">
        <v>45893</v>
      </c>
      <c r="N10" s="95" t="str">
        <f t="shared" ref="N10:N13" si="10">TEXT(M10,"aaa")</f>
        <v>日</v>
      </c>
      <c r="O10" s="96">
        <v>45897</v>
      </c>
      <c r="P10" s="97" t="str">
        <f t="shared" ref="P10:P13" si="11">TEXT(O10,"aaa")</f>
        <v>木</v>
      </c>
      <c r="S10" s="39"/>
    </row>
    <row r="11" spans="1:24" s="38" customFormat="1" ht="55.5" customHeight="1">
      <c r="A11" s="69" t="s">
        <v>33</v>
      </c>
      <c r="B11" s="70" t="s">
        <v>35</v>
      </c>
      <c r="C11" s="71">
        <f t="shared" si="0"/>
        <v>45897</v>
      </c>
      <c r="D11" s="72" t="str">
        <f t="shared" si="1"/>
        <v>木</v>
      </c>
      <c r="E11" s="71">
        <f t="shared" si="2"/>
        <v>45897</v>
      </c>
      <c r="F11" s="72" t="str">
        <f t="shared" si="3"/>
        <v>木</v>
      </c>
      <c r="G11" s="71">
        <f t="shared" si="4"/>
        <v>45900</v>
      </c>
      <c r="H11" s="72" t="str">
        <f t="shared" si="5"/>
        <v>日</v>
      </c>
      <c r="I11" s="71">
        <f t="shared" si="6"/>
        <v>45900</v>
      </c>
      <c r="J11" s="72" t="str">
        <f t="shared" si="7"/>
        <v>日</v>
      </c>
      <c r="K11" s="71">
        <f t="shared" si="8"/>
        <v>45900</v>
      </c>
      <c r="L11" s="73" t="str">
        <f t="shared" si="9"/>
        <v>日</v>
      </c>
      <c r="M11" s="74">
        <v>45900</v>
      </c>
      <c r="N11" s="75" t="str">
        <f t="shared" si="10"/>
        <v>日</v>
      </c>
      <c r="O11" s="76">
        <f t="shared" ref="O11:O13" si="12">M11+4</f>
        <v>45904</v>
      </c>
      <c r="P11" s="77" t="str">
        <f t="shared" si="11"/>
        <v>木</v>
      </c>
      <c r="S11" s="39"/>
    </row>
    <row r="12" spans="1:24" s="38" customFormat="1" ht="55.5" customHeight="1">
      <c r="A12" s="69" t="s">
        <v>31</v>
      </c>
      <c r="B12" s="70" t="s">
        <v>36</v>
      </c>
      <c r="C12" s="71">
        <f t="shared" si="0"/>
        <v>45904</v>
      </c>
      <c r="D12" s="72" t="str">
        <f t="shared" si="1"/>
        <v>木</v>
      </c>
      <c r="E12" s="71">
        <f t="shared" si="2"/>
        <v>45904</v>
      </c>
      <c r="F12" s="72" t="str">
        <f t="shared" si="3"/>
        <v>木</v>
      </c>
      <c r="G12" s="71">
        <f t="shared" si="4"/>
        <v>45907</v>
      </c>
      <c r="H12" s="72" t="str">
        <f t="shared" si="5"/>
        <v>日</v>
      </c>
      <c r="I12" s="71">
        <f t="shared" si="6"/>
        <v>45907</v>
      </c>
      <c r="J12" s="72" t="str">
        <f t="shared" si="7"/>
        <v>日</v>
      </c>
      <c r="K12" s="71">
        <f t="shared" si="8"/>
        <v>45907</v>
      </c>
      <c r="L12" s="73" t="str">
        <f t="shared" si="9"/>
        <v>日</v>
      </c>
      <c r="M12" s="74">
        <v>45907</v>
      </c>
      <c r="N12" s="75" t="str">
        <f t="shared" si="10"/>
        <v>日</v>
      </c>
      <c r="O12" s="76">
        <f t="shared" si="12"/>
        <v>45911</v>
      </c>
      <c r="P12" s="77" t="str">
        <f t="shared" si="11"/>
        <v>木</v>
      </c>
      <c r="S12" s="39"/>
    </row>
    <row r="13" spans="1:24" s="38" customFormat="1" ht="55.5" customHeight="1">
      <c r="A13" s="69" t="s">
        <v>32</v>
      </c>
      <c r="B13" s="70" t="s">
        <v>37</v>
      </c>
      <c r="C13" s="71">
        <f t="shared" si="0"/>
        <v>45911</v>
      </c>
      <c r="D13" s="72" t="str">
        <f t="shared" si="1"/>
        <v>木</v>
      </c>
      <c r="E13" s="71">
        <f t="shared" si="2"/>
        <v>45911</v>
      </c>
      <c r="F13" s="72" t="str">
        <f t="shared" si="3"/>
        <v>木</v>
      </c>
      <c r="G13" s="71">
        <f t="shared" si="4"/>
        <v>45914</v>
      </c>
      <c r="H13" s="72" t="str">
        <f t="shared" si="5"/>
        <v>日</v>
      </c>
      <c r="I13" s="71">
        <f t="shared" si="6"/>
        <v>45914</v>
      </c>
      <c r="J13" s="72" t="str">
        <f t="shared" si="7"/>
        <v>日</v>
      </c>
      <c r="K13" s="71">
        <f t="shared" si="8"/>
        <v>45914</v>
      </c>
      <c r="L13" s="73" t="str">
        <f t="shared" si="9"/>
        <v>日</v>
      </c>
      <c r="M13" s="74">
        <v>45914</v>
      </c>
      <c r="N13" s="75" t="str">
        <f t="shared" si="10"/>
        <v>日</v>
      </c>
      <c r="O13" s="76">
        <f t="shared" si="12"/>
        <v>45918</v>
      </c>
      <c r="P13" s="77" t="str">
        <f t="shared" si="11"/>
        <v>木</v>
      </c>
      <c r="S13" s="39"/>
    </row>
    <row r="14" spans="1:24" s="38" customFormat="1" ht="55.5" customHeight="1">
      <c r="A14" s="69" t="s">
        <v>30</v>
      </c>
      <c r="B14" s="70" t="s">
        <v>38</v>
      </c>
      <c r="C14" s="71">
        <f t="shared" ref="C14:C15" si="13">E14</f>
        <v>45918</v>
      </c>
      <c r="D14" s="72" t="str">
        <f t="shared" ref="D14:D15" si="14">TEXT(C14,"aaa")</f>
        <v>木</v>
      </c>
      <c r="E14" s="71">
        <f t="shared" ref="E14:E15" si="15">M14-3</f>
        <v>45918</v>
      </c>
      <c r="F14" s="72" t="str">
        <f t="shared" ref="F14:F15" si="16">TEXT(E14,"aaa")</f>
        <v>木</v>
      </c>
      <c r="G14" s="71">
        <f t="shared" ref="G14:G15" si="17">K14</f>
        <v>45921</v>
      </c>
      <c r="H14" s="72" t="str">
        <f t="shared" ref="H14:H15" si="18">TEXT(G14,"aaa")</f>
        <v>日</v>
      </c>
      <c r="I14" s="71">
        <f t="shared" ref="I14:I15" si="19">M14</f>
        <v>45921</v>
      </c>
      <c r="J14" s="72" t="str">
        <f t="shared" ref="J14:J15" si="20">TEXT(I14,"aaa")</f>
        <v>日</v>
      </c>
      <c r="K14" s="71">
        <f t="shared" ref="K14:K15" si="21">M14</f>
        <v>45921</v>
      </c>
      <c r="L14" s="73" t="str">
        <f t="shared" ref="L14:L15" si="22">TEXT(K14,"aaa")</f>
        <v>日</v>
      </c>
      <c r="M14" s="74">
        <v>45921</v>
      </c>
      <c r="N14" s="75" t="str">
        <f t="shared" ref="N14:N15" si="23">TEXT(M14,"aaa")</f>
        <v>日</v>
      </c>
      <c r="O14" s="76">
        <f t="shared" ref="O13:O14" si="24">M14+4</f>
        <v>45925</v>
      </c>
      <c r="P14" s="77" t="str">
        <f t="shared" ref="P14:P15" si="25">TEXT(O14,"aaa")</f>
        <v>木</v>
      </c>
      <c r="S14" s="39"/>
    </row>
    <row r="15" spans="1:24" s="38" customFormat="1" ht="55.5" customHeight="1">
      <c r="A15" s="69" t="s">
        <v>33</v>
      </c>
      <c r="B15" s="70" t="s">
        <v>39</v>
      </c>
      <c r="C15" s="71">
        <f t="shared" si="13"/>
        <v>45925</v>
      </c>
      <c r="D15" s="72" t="str">
        <f t="shared" si="14"/>
        <v>木</v>
      </c>
      <c r="E15" s="71">
        <f t="shared" si="15"/>
        <v>45925</v>
      </c>
      <c r="F15" s="72" t="str">
        <f t="shared" si="16"/>
        <v>木</v>
      </c>
      <c r="G15" s="71">
        <f t="shared" si="17"/>
        <v>45928</v>
      </c>
      <c r="H15" s="72" t="str">
        <f t="shared" si="18"/>
        <v>日</v>
      </c>
      <c r="I15" s="71">
        <f t="shared" si="19"/>
        <v>45928</v>
      </c>
      <c r="J15" s="72" t="str">
        <f t="shared" si="20"/>
        <v>日</v>
      </c>
      <c r="K15" s="71">
        <f t="shared" si="21"/>
        <v>45928</v>
      </c>
      <c r="L15" s="73" t="str">
        <f t="shared" si="22"/>
        <v>日</v>
      </c>
      <c r="M15" s="74">
        <v>45928</v>
      </c>
      <c r="N15" s="75" t="str">
        <f t="shared" si="23"/>
        <v>日</v>
      </c>
      <c r="O15" s="76">
        <f t="shared" ref="O15" si="26">M15+4</f>
        <v>45932</v>
      </c>
      <c r="P15" s="77" t="str">
        <f t="shared" si="25"/>
        <v>木</v>
      </c>
      <c r="S15" s="39"/>
    </row>
    <row r="16" spans="1:24" s="38" customFormat="1" ht="55.5" customHeight="1">
      <c r="A16" s="78" t="s">
        <v>31</v>
      </c>
      <c r="B16" s="79" t="s">
        <v>40</v>
      </c>
      <c r="C16" s="80">
        <f t="shared" ref="C16" si="27">E16</f>
        <v>45932</v>
      </c>
      <c r="D16" s="81" t="str">
        <f t="shared" ref="D16" si="28">TEXT(C16,"aaa")</f>
        <v>木</v>
      </c>
      <c r="E16" s="80">
        <f t="shared" ref="E16" si="29">M16-3</f>
        <v>45932</v>
      </c>
      <c r="F16" s="81" t="str">
        <f t="shared" ref="F16" si="30">TEXT(E16,"aaa")</f>
        <v>木</v>
      </c>
      <c r="G16" s="80">
        <f t="shared" ref="G16" si="31">K16</f>
        <v>45935</v>
      </c>
      <c r="H16" s="81" t="str">
        <f t="shared" ref="H16" si="32">TEXT(G16,"aaa")</f>
        <v>日</v>
      </c>
      <c r="I16" s="80">
        <f t="shared" ref="I16" si="33">M16</f>
        <v>45935</v>
      </c>
      <c r="J16" s="81" t="str">
        <f t="shared" ref="J16" si="34">TEXT(I16,"aaa")</f>
        <v>日</v>
      </c>
      <c r="K16" s="80">
        <f t="shared" ref="K16" si="35">M16</f>
        <v>45935</v>
      </c>
      <c r="L16" s="82" t="str">
        <f t="shared" ref="L16" si="36">TEXT(K16,"aaa")</f>
        <v>日</v>
      </c>
      <c r="M16" s="83">
        <v>45935</v>
      </c>
      <c r="N16" s="84" t="str">
        <f t="shared" ref="N16" si="37">TEXT(M16,"aaa")</f>
        <v>日</v>
      </c>
      <c r="O16" s="85">
        <f t="shared" ref="O16" si="38">M16+4</f>
        <v>45939</v>
      </c>
      <c r="P16" s="86" t="str">
        <f t="shared" ref="P16" si="39">TEXT(O16,"aaa")</f>
        <v>木</v>
      </c>
      <c r="S16" s="39"/>
    </row>
    <row r="17" spans="1:264" s="38" customFormat="1" ht="55.5" customHeight="1">
      <c r="S17" s="39"/>
    </row>
    <row r="18" spans="1:264" s="38" customFormat="1" ht="55.5" customHeight="1">
      <c r="A18" s="60"/>
      <c r="B18" s="61"/>
      <c r="C18" s="62"/>
      <c r="D18" s="63"/>
      <c r="E18" s="62"/>
      <c r="F18" s="63"/>
      <c r="G18" s="62"/>
      <c r="H18" s="63"/>
      <c r="I18" s="62"/>
      <c r="J18" s="63"/>
      <c r="K18" s="62"/>
      <c r="L18" s="64"/>
      <c r="M18" s="65"/>
      <c r="N18" s="66"/>
      <c r="O18" s="67"/>
      <c r="P18" s="68"/>
      <c r="S18" s="39"/>
    </row>
    <row r="19" spans="1:264" s="38" customFormat="1" ht="55.5" customHeight="1">
      <c r="A19" s="60"/>
      <c r="B19" s="61"/>
      <c r="C19" s="62"/>
      <c r="D19" s="63"/>
      <c r="E19" s="62"/>
      <c r="F19" s="63"/>
      <c r="G19" s="62"/>
      <c r="H19" s="63"/>
      <c r="I19" s="62"/>
      <c r="J19" s="63"/>
      <c r="K19" s="62"/>
      <c r="L19" s="64"/>
      <c r="M19" s="65"/>
      <c r="N19" s="66"/>
      <c r="O19" s="67"/>
      <c r="P19" s="68"/>
      <c r="S19" s="39"/>
    </row>
    <row r="20" spans="1:264" s="38" customFormat="1" ht="55.5" customHeight="1">
      <c r="S20" s="39"/>
    </row>
    <row r="21" spans="1:264" s="38" customFormat="1" ht="56.25" customHeight="1">
      <c r="S21" s="39"/>
    </row>
    <row r="22" spans="1:264" s="38" customFormat="1" ht="56.25" customHeight="1" thickBot="1">
      <c r="A22" s="37" t="s">
        <v>13</v>
      </c>
      <c r="B22" s="116" t="s">
        <v>12</v>
      </c>
      <c r="C22" s="117"/>
      <c r="D22" s="117"/>
      <c r="E22" s="117"/>
      <c r="F22" s="117"/>
      <c r="G22" s="118"/>
      <c r="H22" s="116" t="s">
        <v>11</v>
      </c>
      <c r="I22" s="117" t="s">
        <v>10</v>
      </c>
      <c r="J22" s="117"/>
      <c r="K22" s="117"/>
      <c r="L22" s="117"/>
      <c r="M22" s="117"/>
      <c r="N22" s="117"/>
      <c r="O22" s="117"/>
      <c r="P22" s="118"/>
      <c r="S22" s="39"/>
    </row>
    <row r="23" spans="1:264" s="38" customFormat="1" ht="56.25" customHeight="1" thickTop="1">
      <c r="A23" s="98" t="s">
        <v>9</v>
      </c>
      <c r="B23" s="100" t="s">
        <v>8</v>
      </c>
      <c r="C23" s="101"/>
      <c r="D23" s="101"/>
      <c r="E23" s="101"/>
      <c r="F23" s="101"/>
      <c r="G23" s="102"/>
      <c r="H23" s="34" t="s">
        <v>7</v>
      </c>
      <c r="I23" s="22"/>
      <c r="J23" s="31"/>
      <c r="K23" s="33"/>
      <c r="L23" s="32"/>
      <c r="M23" s="31"/>
      <c r="N23" s="22"/>
      <c r="O23" s="31"/>
      <c r="P23" s="30" t="s">
        <v>6</v>
      </c>
      <c r="S23" s="39"/>
    </row>
    <row r="24" spans="1:264" s="38" customFormat="1" ht="56.25" customHeight="1">
      <c r="A24" s="99"/>
      <c r="B24" s="103"/>
      <c r="C24" s="104"/>
      <c r="D24" s="104"/>
      <c r="E24" s="104"/>
      <c r="F24" s="104"/>
      <c r="G24" s="105"/>
      <c r="H24" s="25" t="s">
        <v>4</v>
      </c>
      <c r="I24" s="22"/>
      <c r="J24" s="22"/>
      <c r="K24" s="24"/>
      <c r="L24" s="23"/>
      <c r="M24" s="22"/>
      <c r="N24" s="22"/>
      <c r="O24" s="22"/>
      <c r="P24" s="21"/>
      <c r="S24" s="39"/>
    </row>
    <row r="25" spans="1:264" s="38" customFormat="1" ht="56.25" customHeight="1">
      <c r="A25" s="106" t="s">
        <v>3</v>
      </c>
      <c r="B25" s="107" t="s">
        <v>2</v>
      </c>
      <c r="C25" s="108"/>
      <c r="D25" s="108"/>
      <c r="E25" s="108"/>
      <c r="F25" s="108"/>
      <c r="G25" s="109"/>
      <c r="H25" s="20" t="s">
        <v>28</v>
      </c>
      <c r="I25" s="19"/>
      <c r="J25" s="16"/>
      <c r="K25" s="18"/>
      <c r="L25" s="17"/>
      <c r="M25" s="16"/>
      <c r="N25" s="16"/>
      <c r="O25" s="16"/>
      <c r="P25" s="15" t="s">
        <v>1</v>
      </c>
      <c r="S25" s="39"/>
    </row>
    <row r="26" spans="1:264" s="38" customFormat="1" ht="60.75" customHeight="1">
      <c r="A26" s="99"/>
      <c r="B26" s="103"/>
      <c r="C26" s="104"/>
      <c r="D26" s="104"/>
      <c r="E26" s="104"/>
      <c r="F26" s="104"/>
      <c r="G26" s="105"/>
      <c r="H26" s="13" t="s">
        <v>0</v>
      </c>
      <c r="I26" s="12"/>
      <c r="J26" s="9"/>
      <c r="K26" s="11"/>
      <c r="L26" s="10"/>
      <c r="M26" s="10"/>
      <c r="N26" s="9"/>
      <c r="O26" s="9"/>
      <c r="P26" s="8"/>
      <c r="S26" s="39"/>
    </row>
    <row r="27" spans="1:264" s="38" customFormat="1" ht="48.75" customHeight="1">
      <c r="S27" s="39"/>
    </row>
    <row r="28" spans="1:264" s="38" customFormat="1" ht="58.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S28" s="39"/>
    </row>
    <row r="29" spans="1:264" s="38" customFormat="1" ht="58.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S29" s="39"/>
    </row>
    <row r="30" spans="1:264" s="26" customFormat="1" ht="58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7"/>
      <c r="R30" s="27"/>
      <c r="S30" s="28"/>
      <c r="T30" s="36"/>
      <c r="U30" s="27"/>
      <c r="V30" s="27"/>
      <c r="W30" s="35"/>
      <c r="X30" s="35"/>
      <c r="AA30" s="2"/>
      <c r="AB30" s="2"/>
      <c r="AC30" s="2"/>
      <c r="AD30" s="2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</row>
    <row r="31" spans="1:264" s="26" customFormat="1" ht="5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9"/>
      <c r="R31" s="29"/>
      <c r="S31" s="28"/>
      <c r="T31" s="27"/>
      <c r="U31" s="27"/>
      <c r="V31" s="27"/>
      <c r="AA31" s="1"/>
      <c r="AB31" s="1"/>
      <c r="AC31" s="1"/>
      <c r="AD31" s="1"/>
      <c r="AE31" s="1" t="s">
        <v>5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</row>
    <row r="32" spans="1:264" s="1" customFormat="1" ht="39.75" customHeight="1">
      <c r="Q32" s="7"/>
      <c r="R32" s="7"/>
      <c r="S32" s="14"/>
      <c r="T32" s="6"/>
      <c r="U32" s="6"/>
      <c r="V32" s="5"/>
      <c r="X32" s="2"/>
      <c r="AA32" s="58"/>
      <c r="AB32" s="114"/>
      <c r="AC32" s="114"/>
      <c r="AD32" s="58"/>
    </row>
    <row r="33" spans="1:30" s="1" customFormat="1" ht="5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4"/>
      <c r="R33" s="4"/>
      <c r="S33" s="14"/>
      <c r="T33" s="2"/>
      <c r="U33" s="2"/>
      <c r="V33" s="2"/>
      <c r="X33" s="2"/>
      <c r="AA33" s="58"/>
      <c r="AB33" s="115"/>
      <c r="AC33" s="115"/>
      <c r="AD33" s="58"/>
    </row>
    <row r="34" spans="1:30" s="1" customFormat="1" ht="52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7"/>
      <c r="R34" s="7"/>
      <c r="T34" s="6"/>
      <c r="U34" s="6"/>
      <c r="V34" s="5"/>
      <c r="X34" s="2"/>
      <c r="AA34" s="58"/>
      <c r="AB34" s="114"/>
      <c r="AC34" s="114"/>
      <c r="AD34" s="58"/>
    </row>
    <row r="35" spans="1:30" ht="52.5" customHeight="1">
      <c r="Q35" s="4"/>
      <c r="R35" s="4"/>
      <c r="S35" s="3"/>
      <c r="T35" s="2"/>
      <c r="U35" s="2"/>
    </row>
    <row r="36" spans="1:30" ht="52.5" customHeight="1"/>
    <row r="37" spans="1:30" ht="54.75" customHeight="1"/>
    <row r="38" spans="1:30" ht="54.75" customHeight="1"/>
  </sheetData>
  <mergeCells count="26">
    <mergeCell ref="Q1:U1"/>
    <mergeCell ref="T3:U3"/>
    <mergeCell ref="A5:A9"/>
    <mergeCell ref="B5:B9"/>
    <mergeCell ref="C5:F5"/>
    <mergeCell ref="G5:J5"/>
    <mergeCell ref="K5:N5"/>
    <mergeCell ref="O5:P5"/>
    <mergeCell ref="C6:D8"/>
    <mergeCell ref="E6:F8"/>
    <mergeCell ref="G6:H8"/>
    <mergeCell ref="I6:J8"/>
    <mergeCell ref="K6:L8"/>
    <mergeCell ref="M6:N8"/>
    <mergeCell ref="AB32:AC32"/>
    <mergeCell ref="AB33:AC33"/>
    <mergeCell ref="AB34:AC34"/>
    <mergeCell ref="B22:G22"/>
    <mergeCell ref="H22:P22"/>
    <mergeCell ref="A23:A24"/>
    <mergeCell ref="B23:G24"/>
    <mergeCell ref="A25:A26"/>
    <mergeCell ref="B25:G26"/>
    <mergeCell ref="O6:P8"/>
    <mergeCell ref="M9:N9"/>
    <mergeCell ref="O9:P9"/>
  </mergeCells>
  <phoneticPr fontId="1"/>
  <pageMargins left="0.9055118110236221" right="0.51181102362204722" top="0.74803149606299213" bottom="0.74803149606299213" header="0.31496062992125984" footer="0.31496062992125984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2025-02-14T09:40:34Z</cp:lastPrinted>
  <dcterms:created xsi:type="dcterms:W3CDTF">2016-08-19T05:44:11Z</dcterms:created>
  <dcterms:modified xsi:type="dcterms:W3CDTF">2025-08-18T06:30:02Z</dcterms:modified>
</cp:coreProperties>
</file>