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4" i="7" l="1"/>
  <c r="K14" i="7"/>
  <c r="J14" i="7"/>
  <c r="G14" i="7"/>
  <c r="H14" i="7" s="1"/>
  <c r="F14" i="7"/>
  <c r="D14" i="7"/>
  <c r="C14" i="7"/>
  <c r="L13" i="7"/>
  <c r="K13" i="7"/>
  <c r="J13" i="7"/>
  <c r="G13" i="7"/>
  <c r="H13" i="7" s="1"/>
  <c r="F13" i="7"/>
  <c r="D13" i="7"/>
  <c r="K12" i="7"/>
  <c r="L12" i="7" s="1"/>
  <c r="J12" i="7"/>
  <c r="H12" i="7"/>
  <c r="G12" i="7"/>
  <c r="F12" i="7"/>
  <c r="E12" i="7"/>
  <c r="C12" i="7"/>
  <c r="D12" i="7" s="1"/>
  <c r="K11" i="7"/>
  <c r="L11" i="7" s="1"/>
  <c r="J11" i="7"/>
  <c r="G11" i="7"/>
  <c r="H11" i="7" s="1"/>
  <c r="E11" i="7"/>
  <c r="F11" i="7" s="1"/>
  <c r="C11" i="7"/>
  <c r="D11" i="7" s="1"/>
  <c r="K10" i="7"/>
  <c r="L10" i="7" s="1"/>
  <c r="J10" i="7"/>
  <c r="G10" i="7"/>
  <c r="H10" i="7" s="1"/>
  <c r="E10" i="7"/>
  <c r="F10" i="7" s="1"/>
  <c r="C10" i="7"/>
  <c r="D10" i="7" s="1"/>
</calcChain>
</file>

<file path=xl/sharedStrings.xml><?xml version="1.0" encoding="utf-8"?>
<sst xmlns="http://schemas.openxmlformats.org/spreadsheetml/2006/main" count="42" uniqueCount="41">
  <si>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</si>
  <si>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</si>
  <si>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</si>
  <si>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</si>
  <si>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</si>
  <si>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</si>
  <si>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</si>
  <si>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</si>
  <si>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</si>
  <si>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</si>
  <si>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</si>
  <si>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</si>
  <si>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</si>
  <si>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</si>
  <si>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</si>
  <si>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</si>
  <si>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</si>
  <si>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</si>
  <si>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</si>
  <si>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</si>
  <si>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</si>
  <si>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</si>
  <si>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</si>
  <si>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</si>
  <si>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</si>
  <si>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</si>
  <si>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</si>
  <si>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</si>
  <si>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</si>
  <si>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</si>
  <si>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</si>
  <si>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2531E</t>
  </si>
  <si>
    <t>VANTAGE</t>
    <phoneticPr fontId="4"/>
  </si>
  <si>
    <t>2533E</t>
  </si>
  <si>
    <t>0040E</t>
  </si>
  <si>
    <t>2534E</t>
  </si>
  <si>
    <t>2535E</t>
  </si>
  <si>
    <t>CAUQUENES</t>
    <phoneticPr fontId="4"/>
  </si>
  <si>
    <t>HYUNDAI NEPTUNE</t>
    <phoneticPr fontId="4"/>
  </si>
  <si>
    <t>★IQUIQUE EXPRESS</t>
    <phoneticPr fontId="4"/>
  </si>
  <si>
    <t>★ONE SPARKLE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</si>
</sst>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105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8" fontId="29" fillId="2" borderId="46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left" vertical="center"/>
      <protection locked="0"/>
    </xf>
    <xf numFmtId="177" fontId="112" fillId="0" borderId="39" xfId="1" applyNumberFormat="1" applyFont="1" applyFill="1" applyBorder="1" applyAlignment="1" applyProtection="1">
      <alignment horizontal="center" vertical="center"/>
      <protection locked="0"/>
    </xf>
    <xf numFmtId="177" fontId="112" fillId="0" borderId="43" xfId="1" applyNumberFormat="1" applyFont="1" applyFill="1" applyBorder="1" applyAlignment="1" applyProtection="1">
      <alignment horizontal="center" vertical="center"/>
      <protection locked="0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5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6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 wrapText="1"/>
    </xf>
    <xf numFmtId="178" fontId="29" fillId="2" borderId="47" xfId="1" applyNumberFormat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177" fontId="14" fillId="0" borderId="0" xfId="1" applyNumberFormat="1" applyFont="1" applyFill="1" applyBorder="1" applyAlignment="1" applyProtection="1">
      <alignment horizontal="left" vertical="center"/>
      <protection locked="0"/>
    </xf>
    <xf numFmtId="177" fontId="14" fillId="0" borderId="0" xfId="1" applyNumberFormat="1" applyFont="1" applyFill="1" applyBorder="1" applyAlignment="1" applyProtection="1">
      <alignment horizontal="center" vertical="center"/>
      <protection locked="0"/>
    </xf>
    <xf numFmtId="177" fontId="112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2055814</xdr:colOff>
      <xdr:row>16</xdr:row>
      <xdr:rowOff>111126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2055814" y="11660189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1770053</xdr:colOff>
      <xdr:row>16</xdr:row>
      <xdr:rowOff>166684</xdr:rowOff>
    </xdr:from>
    <xdr:to>
      <xdr:col>10</xdr:col>
      <xdr:colOff>619120</xdr:colOff>
      <xdr:row>21</xdr:row>
      <xdr:rowOff>476244</xdr:rowOff>
    </xdr:to>
    <xdr:grpSp>
      <xdr:nvGrpSpPr>
        <xdr:cNvPr id="12" name="グループ化 11"/>
        <xdr:cNvGrpSpPr/>
      </xdr:nvGrpSpPr>
      <xdr:grpSpPr>
        <a:xfrm>
          <a:off x="7675553" y="11715747"/>
          <a:ext cx="10660067" cy="3309935"/>
          <a:chOff x="25161573" y="2341220"/>
          <a:chExt cx="9865207" cy="3972724"/>
        </a:xfrm>
      </xdr:grpSpPr>
      <xdr:sp macro="" textlink="">
        <xdr:nvSpPr>
          <xdr:cNvPr id="13" name="円/楕円 12"/>
          <xdr:cNvSpPr/>
        </xdr:nvSpPr>
        <xdr:spPr>
          <a:xfrm>
            <a:off x="25161573" y="234122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556570" y="2905588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63" t="s">
        <v>17</v>
      </c>
      <c r="O1" s="63"/>
      <c r="P1" s="63"/>
      <c r="Q1" s="63"/>
      <c r="R1" s="63"/>
      <c r="S1" s="63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64">
        <v>45887</v>
      </c>
      <c r="S3" s="64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65" t="s">
        <v>10</v>
      </c>
      <c r="B5" s="68" t="s">
        <v>0</v>
      </c>
      <c r="C5" s="68" t="s">
        <v>4</v>
      </c>
      <c r="D5" s="68"/>
      <c r="E5" s="68"/>
      <c r="F5" s="68"/>
      <c r="G5" s="68" t="s">
        <v>1</v>
      </c>
      <c r="H5" s="68"/>
      <c r="I5" s="68" t="s">
        <v>16</v>
      </c>
      <c r="J5" s="68"/>
      <c r="K5" s="68" t="s">
        <v>5</v>
      </c>
      <c r="L5" s="71"/>
      <c r="V5" s="9"/>
      <c r="W5" s="9"/>
      <c r="X5" s="9"/>
      <c r="Y5" s="9"/>
      <c r="Z5" s="9"/>
      <c r="AA5" s="9"/>
    </row>
    <row r="6" spans="1:31" s="8" customFormat="1" ht="54.75" customHeight="1">
      <c r="A6" s="66"/>
      <c r="B6" s="69"/>
      <c r="C6" s="72" t="s">
        <v>6</v>
      </c>
      <c r="D6" s="72"/>
      <c r="E6" s="72" t="s">
        <v>19</v>
      </c>
      <c r="F6" s="72"/>
      <c r="G6" s="73" t="s">
        <v>24</v>
      </c>
      <c r="H6" s="72"/>
      <c r="I6" s="73" t="s">
        <v>24</v>
      </c>
      <c r="J6" s="72"/>
      <c r="K6" s="72" t="s">
        <v>26</v>
      </c>
      <c r="L6" s="74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66"/>
      <c r="B7" s="69"/>
      <c r="C7" s="72"/>
      <c r="D7" s="72"/>
      <c r="E7" s="72"/>
      <c r="F7" s="72"/>
      <c r="G7" s="72"/>
      <c r="H7" s="72"/>
      <c r="I7" s="72"/>
      <c r="J7" s="72"/>
      <c r="K7" s="72"/>
      <c r="L7" s="74"/>
      <c r="N7" s="19"/>
      <c r="O7" s="19"/>
      <c r="P7" s="19"/>
      <c r="Q7" s="19"/>
      <c r="R7" s="19"/>
    </row>
    <row r="8" spans="1:31" s="8" customFormat="1" ht="54.75" customHeight="1">
      <c r="A8" s="66"/>
      <c r="B8" s="69"/>
      <c r="C8" s="72"/>
      <c r="D8" s="72"/>
      <c r="E8" s="72"/>
      <c r="F8" s="72"/>
      <c r="G8" s="72"/>
      <c r="H8" s="72"/>
      <c r="I8" s="72"/>
      <c r="J8" s="72"/>
      <c r="K8" s="72"/>
      <c r="L8" s="74"/>
    </row>
    <row r="9" spans="1:31" s="9" customFormat="1" ht="54.75" customHeight="1">
      <c r="A9" s="67"/>
      <c r="B9" s="70"/>
      <c r="C9" s="56"/>
      <c r="D9" s="56"/>
      <c r="E9" s="56"/>
      <c r="F9" s="56"/>
      <c r="G9" s="56"/>
      <c r="H9" s="56"/>
      <c r="I9" s="75" t="s">
        <v>7</v>
      </c>
      <c r="J9" s="75"/>
      <c r="K9" s="76" t="s">
        <v>28</v>
      </c>
      <c r="L9" s="77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57" t="s">
        <v>32</v>
      </c>
      <c r="B10" s="58" t="s">
        <v>31</v>
      </c>
      <c r="C10" s="58">
        <f t="shared" ref="C10:C12" si="0">E10</f>
        <v>45891</v>
      </c>
      <c r="D10" s="58" t="str">
        <f t="shared" ref="D10:D14" si="1">TEXT(C10,"aaa")</f>
        <v>金</v>
      </c>
      <c r="E10" s="58">
        <f t="shared" ref="E10:E12" si="2">I10-6</f>
        <v>45891</v>
      </c>
      <c r="F10" s="58" t="str">
        <f t="shared" ref="F10:F14" si="3">TEXT(E10,"aaa")</f>
        <v>金</v>
      </c>
      <c r="G10" s="58">
        <f t="shared" ref="G10:G14" si="4">I10</f>
        <v>45897</v>
      </c>
      <c r="H10" s="58" t="str">
        <f t="shared" ref="H10:H14" si="5">TEXT(G10,"aaa")</f>
        <v>木</v>
      </c>
      <c r="I10" s="58">
        <v>45897</v>
      </c>
      <c r="J10" s="58" t="str">
        <f t="shared" ref="J10:J14" si="6">TEXT(I10,"aaa")</f>
        <v>木</v>
      </c>
      <c r="K10" s="58">
        <f t="shared" ref="K10:K14" si="7">+I10+16</f>
        <v>45913</v>
      </c>
      <c r="L10" s="59" t="str">
        <f t="shared" ref="L10:L14" si="8"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37</v>
      </c>
      <c r="B11" s="52" t="s">
        <v>33</v>
      </c>
      <c r="C11" s="52">
        <f t="shared" si="0"/>
        <v>45898</v>
      </c>
      <c r="D11" s="52" t="str">
        <f t="shared" si="1"/>
        <v>金</v>
      </c>
      <c r="E11" s="52">
        <f t="shared" si="2"/>
        <v>45898</v>
      </c>
      <c r="F11" s="52" t="str">
        <f t="shared" si="3"/>
        <v>金</v>
      </c>
      <c r="G11" s="52">
        <f t="shared" si="4"/>
        <v>45904</v>
      </c>
      <c r="H11" s="52" t="str">
        <f t="shared" si="5"/>
        <v>木</v>
      </c>
      <c r="I11" s="52">
        <v>45904</v>
      </c>
      <c r="J11" s="52" t="str">
        <f t="shared" si="6"/>
        <v>木</v>
      </c>
      <c r="K11" s="52">
        <f t="shared" si="7"/>
        <v>45920</v>
      </c>
      <c r="L11" s="53" t="str">
        <f t="shared" si="8"/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51" t="s">
        <v>38</v>
      </c>
      <c r="B12" s="52" t="s">
        <v>34</v>
      </c>
      <c r="C12" s="52">
        <f t="shared" si="0"/>
        <v>45905</v>
      </c>
      <c r="D12" s="52" t="str">
        <f t="shared" si="1"/>
        <v>金</v>
      </c>
      <c r="E12" s="52">
        <f t="shared" si="2"/>
        <v>45905</v>
      </c>
      <c r="F12" s="52" t="str">
        <f t="shared" si="3"/>
        <v>金</v>
      </c>
      <c r="G12" s="52">
        <f t="shared" si="4"/>
        <v>45911</v>
      </c>
      <c r="H12" s="52" t="str">
        <f t="shared" si="5"/>
        <v>木</v>
      </c>
      <c r="I12" s="52">
        <v>45911</v>
      </c>
      <c r="J12" s="52" t="str">
        <f t="shared" si="6"/>
        <v>木</v>
      </c>
      <c r="K12" s="52">
        <f t="shared" si="7"/>
        <v>45927</v>
      </c>
      <c r="L12" s="53" t="str">
        <f t="shared" si="8"/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39</v>
      </c>
      <c r="B13" s="52" t="s">
        <v>35</v>
      </c>
      <c r="C13" s="61">
        <v>45911</v>
      </c>
      <c r="D13" s="61" t="str">
        <f t="shared" si="1"/>
        <v>木</v>
      </c>
      <c r="E13" s="61">
        <v>45911</v>
      </c>
      <c r="F13" s="61" t="str">
        <f t="shared" si="3"/>
        <v>木</v>
      </c>
      <c r="G13" s="52">
        <f t="shared" si="4"/>
        <v>45918</v>
      </c>
      <c r="H13" s="52" t="str">
        <f t="shared" si="5"/>
        <v>木</v>
      </c>
      <c r="I13" s="52">
        <v>45918</v>
      </c>
      <c r="J13" s="52" t="str">
        <f t="shared" si="6"/>
        <v>木</v>
      </c>
      <c r="K13" s="52">
        <f t="shared" si="7"/>
        <v>45934</v>
      </c>
      <c r="L13" s="53" t="str">
        <f t="shared" si="8"/>
        <v>土</v>
      </c>
    </row>
    <row r="14" spans="1:31" s="10" customFormat="1" ht="45" customHeight="1">
      <c r="A14" s="60" t="s">
        <v>40</v>
      </c>
      <c r="B14" s="54" t="s">
        <v>36</v>
      </c>
      <c r="C14" s="62">
        <f t="shared" ref="C14" si="9">E14</f>
        <v>45918</v>
      </c>
      <c r="D14" s="62" t="str">
        <f t="shared" si="1"/>
        <v>木</v>
      </c>
      <c r="E14" s="62">
        <v>45918</v>
      </c>
      <c r="F14" s="62" t="str">
        <f t="shared" si="3"/>
        <v>木</v>
      </c>
      <c r="G14" s="54">
        <f t="shared" si="4"/>
        <v>45925</v>
      </c>
      <c r="H14" s="54" t="str">
        <f t="shared" si="5"/>
        <v>木</v>
      </c>
      <c r="I14" s="54">
        <v>45925</v>
      </c>
      <c r="J14" s="54" t="str">
        <f t="shared" si="6"/>
        <v>木</v>
      </c>
      <c r="K14" s="54">
        <f t="shared" si="7"/>
        <v>45941</v>
      </c>
      <c r="L14" s="55" t="str">
        <f t="shared" si="8"/>
        <v>土</v>
      </c>
    </row>
    <row r="15" spans="1:31" s="10" customFormat="1" ht="45" customHeight="1">
      <c r="A15" s="101"/>
      <c r="B15" s="102"/>
      <c r="C15" s="103"/>
      <c r="D15" s="103"/>
      <c r="E15" s="103"/>
      <c r="F15" s="103"/>
      <c r="G15" s="102"/>
      <c r="H15" s="102"/>
      <c r="I15" s="102"/>
      <c r="J15" s="102"/>
      <c r="K15" s="102"/>
      <c r="L15" s="102"/>
      <c r="M15" s="104"/>
    </row>
    <row r="16" spans="1:31" s="10" customFormat="1" ht="48.75" customHeight="1">
      <c r="A16" s="101"/>
      <c r="B16" s="102"/>
      <c r="C16" s="103"/>
      <c r="D16" s="103"/>
      <c r="E16" s="103"/>
      <c r="F16" s="103"/>
      <c r="G16" s="102"/>
      <c r="H16" s="102"/>
      <c r="I16" s="102"/>
      <c r="J16" s="102"/>
      <c r="K16" s="102"/>
      <c r="L16" s="102"/>
      <c r="M16" s="104"/>
    </row>
    <row r="17" spans="1:254" s="10" customFormat="1" ht="48.75" customHeight="1"/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78" t="s">
        <v>3</v>
      </c>
      <c r="C24" s="79"/>
      <c r="D24" s="80"/>
      <c r="E24" s="81" t="s">
        <v>14</v>
      </c>
      <c r="F24" s="82"/>
      <c r="G24" s="82"/>
      <c r="H24" s="82"/>
      <c r="I24" s="82"/>
      <c r="J24" s="82"/>
      <c r="K24" s="83"/>
    </row>
    <row r="25" spans="1:254" ht="51.75" customHeight="1" thickTop="1">
      <c r="A25" s="84" t="s">
        <v>8</v>
      </c>
      <c r="B25" s="86" t="s">
        <v>13</v>
      </c>
      <c r="C25" s="87"/>
      <c r="D25" s="88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85"/>
      <c r="B26" s="89"/>
      <c r="C26" s="90"/>
      <c r="D26" s="91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92" t="s">
        <v>25</v>
      </c>
      <c r="B27" s="93" t="s">
        <v>30</v>
      </c>
      <c r="C27" s="94"/>
      <c r="D27" s="95"/>
      <c r="E27" s="45" t="s">
        <v>20</v>
      </c>
      <c r="F27" s="46"/>
      <c r="G27" s="46"/>
      <c r="H27" s="46"/>
      <c r="I27" s="46"/>
      <c r="J27" s="99" t="s">
        <v>22</v>
      </c>
      <c r="K27" s="100"/>
    </row>
    <row r="28" spans="1:254" ht="51.75" customHeight="1">
      <c r="A28" s="85"/>
      <c r="B28" s="96"/>
      <c r="C28" s="97"/>
      <c r="D28" s="98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B24:D24"/>
    <mergeCell ref="E24:K24"/>
    <mergeCell ref="A25:A26"/>
    <mergeCell ref="B25:D26"/>
    <mergeCell ref="A27:A28"/>
    <mergeCell ref="B27:D28"/>
    <mergeCell ref="J27:K27"/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2025-08-18T02:38:33Z</dcterms:modified>
</cp:coreProperties>
</file>