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3" i="7" l="1"/>
  <c r="K12" i="7"/>
  <c r="L12" i="7"/>
  <c r="M12" i="7"/>
  <c r="K13" i="7"/>
  <c r="L13" i="7" s="1"/>
  <c r="K14" i="7"/>
  <c r="L14" i="7"/>
  <c r="M14" i="7"/>
  <c r="K15" i="7"/>
  <c r="L15" i="7"/>
  <c r="M15" i="7"/>
  <c r="M11" i="7"/>
  <c r="K11" i="7"/>
  <c r="L11" i="7" s="1"/>
  <c r="J15" i="7"/>
  <c r="G15" i="7"/>
  <c r="H15" i="7" s="1"/>
  <c r="E15" i="7"/>
  <c r="F15" i="7" s="1"/>
  <c r="J14" i="7"/>
  <c r="G14" i="7"/>
  <c r="H14" i="7" s="1"/>
  <c r="F14" i="7"/>
  <c r="D14" i="7"/>
  <c r="J13" i="7"/>
  <c r="G13" i="7"/>
  <c r="H13" i="7" s="1"/>
  <c r="F13" i="7"/>
  <c r="D13" i="7"/>
  <c r="J11" i="7"/>
  <c r="H11" i="7"/>
  <c r="G11" i="7"/>
  <c r="E11" i="7"/>
  <c r="F11" i="7" s="1"/>
  <c r="C11" i="7"/>
  <c r="D11" i="7" s="1"/>
  <c r="L10" i="7"/>
  <c r="J10" i="7"/>
  <c r="G10" i="7"/>
  <c r="H10" i="7" s="1"/>
  <c r="E10" i="7"/>
  <c r="F10" i="7" s="1"/>
  <c r="C15" i="7" l="1"/>
  <c r="D15" i="7" s="1"/>
  <c r="M13" i="7"/>
  <c r="C10" i="7"/>
  <c r="D10" i="7" s="1"/>
  <c r="E12" i="7"/>
  <c r="F12" i="7" s="1"/>
  <c r="C12" i="7" l="1"/>
  <c r="D12" i="7" s="1"/>
  <c r="J12" i="7"/>
  <c r="G12" i="7"/>
  <c r="H12" i="7" s="1"/>
</calcChain>
</file>

<file path=xl/sharedStrings.xml><?xml version="1.0" encoding="utf-8"?>
<sst xmlns="http://schemas.openxmlformats.org/spreadsheetml/2006/main" count="47" uniqueCount="45">
  <si>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</si>
  <si>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</si>
  <si>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</si>
  <si>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</si>
  <si>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</si>
  <si>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</si>
  <si>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</si>
  <si>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</si>
  <si>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</si>
  <si>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</si>
  <si>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</si>
  <si>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</si>
  <si>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</si>
  <si>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</si>
  <si>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</si>
  <si>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</si>
  <si>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</si>
  <si>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</si>
  <si>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</si>
  <si>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</si>
  <si>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</si>
  <si>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</si>
  <si>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</si>
  <si>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</si>
  <si>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</si>
  <si>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</si>
  <si>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</si>
  <si>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</si>
  <si>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</si>
  <si>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</si>
  <si>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</si>
  <si>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</si>
  <si>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</si>
  <si>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</si>
  <si>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100E</t>
    <phoneticPr fontId="4"/>
  </si>
  <si>
    <t>ONE HUMBER</t>
    <phoneticPr fontId="4"/>
  </si>
  <si>
    <t>087E</t>
    <phoneticPr fontId="4"/>
  </si>
  <si>
    <t>078E</t>
    <phoneticPr fontId="4"/>
  </si>
  <si>
    <t>084E</t>
    <phoneticPr fontId="4"/>
  </si>
  <si>
    <t>063E</t>
    <phoneticPr fontId="4"/>
  </si>
  <si>
    <t>ONE HAMMERSMITH</t>
    <phoneticPr fontId="4"/>
  </si>
  <si>
    <t>NYK VIRGO</t>
    <phoneticPr fontId="4"/>
  </si>
  <si>
    <t>ONE HELSINKI</t>
    <phoneticPr fontId="4"/>
  </si>
  <si>
    <t>★ONE OLYMPUS</t>
    <phoneticPr fontId="4"/>
  </si>
  <si>
    <t>★NYK VEGA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</si>
</sst>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1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6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11" fillId="0" borderId="39" xfId="1" applyNumberFormat="1" applyFont="1" applyFill="1" applyBorder="1" applyAlignment="1" applyProtection="1">
      <alignment horizontal="center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1127128</xdr:colOff>
      <xdr:row>18</xdr:row>
      <xdr:rowOff>325434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27128" y="12969872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1</xdr:col>
      <xdr:colOff>49218</xdr:colOff>
      <xdr:row>19</xdr:row>
      <xdr:rowOff>142874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954718" y="13168312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246057</xdr:colOff>
      <xdr:row>17</xdr:row>
      <xdr:rowOff>552451</xdr:rowOff>
    </xdr:from>
    <xdr:to>
      <xdr:col>12</xdr:col>
      <xdr:colOff>1738307</xdr:colOff>
      <xdr:row>23</xdr:row>
      <xdr:rowOff>309564</xdr:rowOff>
    </xdr:to>
    <xdr:grpSp>
      <xdr:nvGrpSpPr>
        <xdr:cNvPr id="18" name="グループ化 17"/>
        <xdr:cNvGrpSpPr/>
      </xdr:nvGrpSpPr>
      <xdr:grpSpPr>
        <a:xfrm>
          <a:off x="13342932" y="12625389"/>
          <a:ext cx="8945563" cy="3090863"/>
          <a:chOff x="25087016" y="2725059"/>
          <a:chExt cx="9865207" cy="4085395"/>
        </a:xfrm>
      </xdr:grpSpPr>
      <xdr:sp macro="" textlink="">
        <xdr:nvSpPr>
          <xdr:cNvPr id="19" name="円/楕円 12"/>
          <xdr:cNvSpPr/>
        </xdr:nvSpPr>
        <xdr:spPr>
          <a:xfrm>
            <a:off x="25087016" y="2725059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3402097"/>
            <a:ext cx="7217233" cy="3408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B16" sqref="B1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82" t="s">
        <v>12</v>
      </c>
      <c r="P1" s="82"/>
      <c r="Q1" s="82"/>
      <c r="R1" s="82"/>
      <c r="S1" s="82"/>
      <c r="T1" s="82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83">
        <v>45887</v>
      </c>
      <c r="T3" s="83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84" t="s">
        <v>8</v>
      </c>
      <c r="B5" s="87" t="s">
        <v>0</v>
      </c>
      <c r="C5" s="87" t="s">
        <v>4</v>
      </c>
      <c r="D5" s="87"/>
      <c r="E5" s="87"/>
      <c r="F5" s="87"/>
      <c r="G5" s="87" t="s">
        <v>1</v>
      </c>
      <c r="H5" s="87"/>
      <c r="I5" s="87" t="s">
        <v>11</v>
      </c>
      <c r="J5" s="87"/>
      <c r="K5" s="87" t="s">
        <v>1</v>
      </c>
      <c r="L5" s="87"/>
      <c r="M5" s="90"/>
      <c r="W5" s="9"/>
      <c r="X5" s="9"/>
      <c r="Y5" s="9"/>
      <c r="Z5" s="9"/>
      <c r="AA5" s="9"/>
      <c r="AB5" s="9"/>
    </row>
    <row r="6" spans="1:32" s="8" customFormat="1" ht="54.75" customHeight="1">
      <c r="A6" s="85"/>
      <c r="B6" s="88"/>
      <c r="C6" s="91" t="s">
        <v>13</v>
      </c>
      <c r="D6" s="91"/>
      <c r="E6" s="91" t="s">
        <v>5</v>
      </c>
      <c r="F6" s="91"/>
      <c r="G6" s="92" t="s">
        <v>31</v>
      </c>
      <c r="H6" s="91"/>
      <c r="I6" s="92" t="s">
        <v>30</v>
      </c>
      <c r="J6" s="91"/>
      <c r="K6" s="91" t="s">
        <v>17</v>
      </c>
      <c r="L6" s="91"/>
      <c r="M6" s="93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85"/>
      <c r="B7" s="88"/>
      <c r="C7" s="91"/>
      <c r="D7" s="91"/>
      <c r="E7" s="91"/>
      <c r="F7" s="91"/>
      <c r="G7" s="91"/>
      <c r="H7" s="91"/>
      <c r="I7" s="91"/>
      <c r="J7" s="91"/>
      <c r="K7" s="91"/>
      <c r="L7" s="91"/>
      <c r="M7" s="94"/>
      <c r="O7" s="19"/>
      <c r="P7" s="19"/>
      <c r="Q7" s="19"/>
      <c r="R7" s="19"/>
      <c r="S7" s="19"/>
    </row>
    <row r="8" spans="1:32" s="8" customFormat="1" ht="54.75" customHeight="1">
      <c r="A8" s="85"/>
      <c r="B8" s="88"/>
      <c r="C8" s="91"/>
      <c r="D8" s="91"/>
      <c r="E8" s="91"/>
      <c r="F8" s="91"/>
      <c r="G8" s="91"/>
      <c r="H8" s="91"/>
      <c r="I8" s="91"/>
      <c r="J8" s="91"/>
      <c r="K8" s="91"/>
      <c r="L8" s="91"/>
      <c r="M8" s="94"/>
    </row>
    <row r="9" spans="1:32" s="9" customFormat="1" ht="54.75" customHeight="1">
      <c r="A9" s="86"/>
      <c r="B9" s="89"/>
      <c r="C9" s="35"/>
      <c r="D9" s="35"/>
      <c r="E9" s="35"/>
      <c r="F9" s="35"/>
      <c r="G9" s="35"/>
      <c r="H9" s="35"/>
      <c r="I9" s="95" t="s">
        <v>6</v>
      </c>
      <c r="J9" s="95"/>
      <c r="K9" s="96" t="s">
        <v>19</v>
      </c>
      <c r="L9" s="95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9" t="s">
        <v>35</v>
      </c>
      <c r="B10" s="54" t="s">
        <v>34</v>
      </c>
      <c r="C10" s="54">
        <f t="shared" ref="C10:C11" si="0">E10</f>
        <v>45891</v>
      </c>
      <c r="D10" s="54" t="str">
        <f t="shared" ref="D10:D11" si="1">TEXT(C10,"aaa")</f>
        <v>金</v>
      </c>
      <c r="E10" s="54">
        <f t="shared" ref="E10:E11" si="2">I10-7</f>
        <v>45891</v>
      </c>
      <c r="F10" s="54" t="str">
        <f t="shared" ref="F10:F11" si="3">TEXT(E10,"aaa")</f>
        <v>金</v>
      </c>
      <c r="G10" s="54">
        <f t="shared" ref="G10:G11" si="4">I10-1</f>
        <v>45897</v>
      </c>
      <c r="H10" s="54" t="str">
        <f t="shared" ref="H10:H11" si="5">TEXT(G10,"aaa")</f>
        <v>木</v>
      </c>
      <c r="I10" s="54">
        <v>45898</v>
      </c>
      <c r="J10" s="54" t="str">
        <f t="shared" ref="J10:J11" si="6">TEXT(I10,"aaa")</f>
        <v>金</v>
      </c>
      <c r="K10" s="54">
        <v>45910</v>
      </c>
      <c r="L10" s="54" t="str">
        <f t="shared" ref="L10:L11" si="7">TEXT(K10,"aaa")</f>
        <v>水</v>
      </c>
      <c r="M10" s="55">
        <v>45928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97" t="s">
        <v>40</v>
      </c>
      <c r="B11" s="98" t="s">
        <v>36</v>
      </c>
      <c r="C11" s="98">
        <f t="shared" si="0"/>
        <v>45898</v>
      </c>
      <c r="D11" s="98" t="str">
        <f t="shared" si="1"/>
        <v>金</v>
      </c>
      <c r="E11" s="98">
        <f t="shared" si="2"/>
        <v>45898</v>
      </c>
      <c r="F11" s="98" t="str">
        <f t="shared" si="3"/>
        <v>金</v>
      </c>
      <c r="G11" s="98">
        <f t="shared" si="4"/>
        <v>45904</v>
      </c>
      <c r="H11" s="98" t="str">
        <f t="shared" si="5"/>
        <v>木</v>
      </c>
      <c r="I11" s="98">
        <v>45905</v>
      </c>
      <c r="J11" s="98" t="str">
        <f t="shared" si="6"/>
        <v>金</v>
      </c>
      <c r="K11" s="98">
        <f>I11+12</f>
        <v>45917</v>
      </c>
      <c r="L11" s="98" t="str">
        <f t="shared" si="7"/>
        <v>水</v>
      </c>
      <c r="M11" s="99">
        <f>K11+18</f>
        <v>45935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97" t="s">
        <v>41</v>
      </c>
      <c r="B12" s="98" t="s">
        <v>36</v>
      </c>
      <c r="C12" s="98">
        <f t="shared" ref="C12" si="8">E12</f>
        <v>45905</v>
      </c>
      <c r="D12" s="98" t="str">
        <f t="shared" ref="D12" si="9">TEXT(C12,"aaa")</f>
        <v>金</v>
      </c>
      <c r="E12" s="98">
        <f t="shared" ref="E12" si="10">I12-7</f>
        <v>45905</v>
      </c>
      <c r="F12" s="98" t="str">
        <f t="shared" ref="F12" si="11">TEXT(E12,"aaa")</f>
        <v>金</v>
      </c>
      <c r="G12" s="98">
        <f t="shared" ref="G12" si="12">I12-1</f>
        <v>45911</v>
      </c>
      <c r="H12" s="98" t="str">
        <f t="shared" ref="H12" si="13">TEXT(G12,"aaa")</f>
        <v>木</v>
      </c>
      <c r="I12" s="98">
        <v>45912</v>
      </c>
      <c r="J12" s="98" t="str">
        <f t="shared" ref="J12" si="14">TEXT(I12,"aaa")</f>
        <v>金</v>
      </c>
      <c r="K12" s="98">
        <f t="shared" ref="K12:K17" si="15">I12+12</f>
        <v>45924</v>
      </c>
      <c r="L12" s="98" t="str">
        <f t="shared" ref="L12:L17" si="16">TEXT(K12,"aaa")</f>
        <v>水</v>
      </c>
      <c r="M12" s="99">
        <f t="shared" ref="M12:M17" si="17">K12+18</f>
        <v>45942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97" t="s">
        <v>43</v>
      </c>
      <c r="B13" s="98" t="s">
        <v>37</v>
      </c>
      <c r="C13" s="100">
        <f>E13</f>
        <v>45911</v>
      </c>
      <c r="D13" s="100" t="str">
        <f t="shared" ref="D13:D17" si="18">TEXT(C13,"aaa")</f>
        <v>木</v>
      </c>
      <c r="E13" s="100">
        <v>45911</v>
      </c>
      <c r="F13" s="100" t="str">
        <f t="shared" ref="F13:F17" si="19">TEXT(E13,"aaa")</f>
        <v>木</v>
      </c>
      <c r="G13" s="98">
        <f t="shared" ref="G13:G17" si="20">I13-1</f>
        <v>45918</v>
      </c>
      <c r="H13" s="98" t="str">
        <f t="shared" ref="H13:H17" si="21">TEXT(G13,"aaa")</f>
        <v>木</v>
      </c>
      <c r="I13" s="98">
        <v>45919</v>
      </c>
      <c r="J13" s="98" t="str">
        <f t="shared" ref="J13:J17" si="22">TEXT(I13,"aaa")</f>
        <v>金</v>
      </c>
      <c r="K13" s="98">
        <f t="shared" si="15"/>
        <v>45931</v>
      </c>
      <c r="L13" s="98" t="str">
        <f t="shared" si="16"/>
        <v>水</v>
      </c>
      <c r="M13" s="99">
        <f t="shared" si="17"/>
        <v>45949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97" t="s">
        <v>44</v>
      </c>
      <c r="B14" s="98" t="s">
        <v>38</v>
      </c>
      <c r="C14" s="100">
        <v>45918</v>
      </c>
      <c r="D14" s="100" t="str">
        <f t="shared" si="18"/>
        <v>木</v>
      </c>
      <c r="E14" s="100">
        <v>45918</v>
      </c>
      <c r="F14" s="100" t="str">
        <f t="shared" si="19"/>
        <v>木</v>
      </c>
      <c r="G14" s="98">
        <f t="shared" si="20"/>
        <v>45925</v>
      </c>
      <c r="H14" s="98" t="str">
        <f t="shared" si="21"/>
        <v>木</v>
      </c>
      <c r="I14" s="98">
        <v>45926</v>
      </c>
      <c r="J14" s="98" t="str">
        <f t="shared" si="22"/>
        <v>金</v>
      </c>
      <c r="K14" s="98">
        <f t="shared" si="15"/>
        <v>45938</v>
      </c>
      <c r="L14" s="98" t="str">
        <f t="shared" si="16"/>
        <v>水</v>
      </c>
      <c r="M14" s="99">
        <f t="shared" si="17"/>
        <v>45956</v>
      </c>
      <c r="N14" s="56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A15" s="58" t="s">
        <v>42</v>
      </c>
      <c r="B15" s="36" t="s">
        <v>39</v>
      </c>
      <c r="C15" s="36">
        <f t="shared" ref="C13:C17" si="23">E15</f>
        <v>45926</v>
      </c>
      <c r="D15" s="36" t="str">
        <f t="shared" si="18"/>
        <v>金</v>
      </c>
      <c r="E15" s="36">
        <f t="shared" ref="E13:E17" si="24">I15-7</f>
        <v>45926</v>
      </c>
      <c r="F15" s="36" t="str">
        <f t="shared" si="19"/>
        <v>金</v>
      </c>
      <c r="G15" s="36">
        <f t="shared" si="20"/>
        <v>45932</v>
      </c>
      <c r="H15" s="36" t="str">
        <f t="shared" si="21"/>
        <v>木</v>
      </c>
      <c r="I15" s="36">
        <v>45933</v>
      </c>
      <c r="J15" s="36" t="str">
        <f t="shared" si="22"/>
        <v>金</v>
      </c>
      <c r="K15" s="36">
        <f t="shared" si="15"/>
        <v>45945</v>
      </c>
      <c r="L15" s="36" t="str">
        <f t="shared" si="16"/>
        <v>水</v>
      </c>
      <c r="M15" s="57">
        <f t="shared" si="17"/>
        <v>45963</v>
      </c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3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>
      <c r="A17" s="53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60" t="s">
        <v>3</v>
      </c>
      <c r="C25" s="61"/>
      <c r="D25" s="62"/>
      <c r="E25" s="63" t="s">
        <v>9</v>
      </c>
      <c r="F25" s="64"/>
      <c r="G25" s="64"/>
      <c r="H25" s="64"/>
      <c r="I25" s="64"/>
      <c r="J25" s="64"/>
      <c r="K25" s="65"/>
      <c r="L25" s="1"/>
      <c r="M25" s="1"/>
    </row>
    <row r="26" spans="1:255" ht="68.25" customHeight="1" thickTop="1">
      <c r="A26" s="66" t="s">
        <v>32</v>
      </c>
      <c r="B26" s="68" t="s">
        <v>22</v>
      </c>
      <c r="C26" s="69"/>
      <c r="D26" s="70"/>
      <c r="E26" s="38" t="s">
        <v>23</v>
      </c>
      <c r="F26" s="39"/>
      <c r="G26" s="40"/>
      <c r="H26" s="41"/>
      <c r="I26" s="41"/>
      <c r="J26" s="41"/>
      <c r="K26" s="42" t="s">
        <v>26</v>
      </c>
    </row>
    <row r="27" spans="1:255" ht="68.25" customHeight="1">
      <c r="A27" s="67"/>
      <c r="B27" s="71"/>
      <c r="C27" s="72"/>
      <c r="D27" s="73"/>
      <c r="E27" s="43" t="s">
        <v>27</v>
      </c>
      <c r="F27" s="44"/>
      <c r="G27" s="45"/>
      <c r="H27" s="46"/>
      <c r="I27" s="46"/>
      <c r="J27" s="46"/>
      <c r="K27" s="47"/>
    </row>
    <row r="28" spans="1:255" ht="68.25" customHeight="1">
      <c r="A28" s="66" t="s">
        <v>33</v>
      </c>
      <c r="B28" s="74" t="s">
        <v>24</v>
      </c>
      <c r="C28" s="75"/>
      <c r="D28" s="76"/>
      <c r="E28" s="48" t="s">
        <v>25</v>
      </c>
      <c r="F28" s="49"/>
      <c r="G28" s="49"/>
      <c r="H28" s="49"/>
      <c r="I28" s="49"/>
      <c r="J28" s="80" t="s">
        <v>28</v>
      </c>
      <c r="K28" s="81"/>
    </row>
    <row r="29" spans="1:255" ht="68.25" customHeight="1">
      <c r="A29" s="67"/>
      <c r="B29" s="77"/>
      <c r="C29" s="78"/>
      <c r="D29" s="79"/>
      <c r="E29" s="50" t="s">
        <v>29</v>
      </c>
      <c r="F29" s="51"/>
      <c r="G29" s="51"/>
      <c r="H29" s="51"/>
      <c r="I29" s="51"/>
      <c r="J29" s="51"/>
      <c r="K29" s="52"/>
    </row>
  </sheetData>
  <mergeCells count="23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B25:D25"/>
    <mergeCell ref="E25:K25"/>
    <mergeCell ref="A26:A27"/>
    <mergeCell ref="B26:D27"/>
    <mergeCell ref="A28:A29"/>
    <mergeCell ref="B28:D29"/>
    <mergeCell ref="J28:K28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2025-08-18T02:29:22Z</dcterms:modified>
</cp:coreProperties>
</file>