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8" i="1" l="1"/>
  <c r="L48" i="1"/>
  <c r="M48" i="1"/>
  <c r="N48" i="1" s="1"/>
  <c r="K49" i="1"/>
  <c r="L49" i="1"/>
  <c r="M49" i="1"/>
  <c r="N49" i="1"/>
  <c r="K50" i="1"/>
  <c r="L50" i="1"/>
  <c r="M50" i="1"/>
  <c r="N50" i="1"/>
  <c r="K51" i="1"/>
  <c r="L51" i="1"/>
  <c r="M51" i="1"/>
  <c r="N51" i="1" s="1"/>
  <c r="M47" i="1"/>
  <c r="K47" i="1"/>
  <c r="N47" i="1" s="1"/>
  <c r="J51" i="1"/>
  <c r="G51" i="1"/>
  <c r="H51" i="1" s="1"/>
  <c r="E51" i="1"/>
  <c r="F51" i="1" s="1"/>
  <c r="J49" i="1"/>
  <c r="G49" i="1"/>
  <c r="H49" i="1" s="1"/>
  <c r="E49" i="1"/>
  <c r="F49" i="1" s="1"/>
  <c r="C49" i="1"/>
  <c r="D49" i="1" s="1"/>
  <c r="J47" i="1"/>
  <c r="G47" i="1"/>
  <c r="H47" i="1" s="1"/>
  <c r="E47" i="1"/>
  <c r="F47" i="1" s="1"/>
  <c r="C47" i="1"/>
  <c r="D47" i="1" s="1"/>
  <c r="K14" i="1"/>
  <c r="K15" i="1"/>
  <c r="K16" i="1"/>
  <c r="K12" i="1"/>
  <c r="K13" i="1"/>
  <c r="L16" i="1"/>
  <c r="J16" i="1"/>
  <c r="G16" i="1"/>
  <c r="H16" i="1" s="1"/>
  <c r="L14" i="1"/>
  <c r="J14" i="1"/>
  <c r="G14" i="1"/>
  <c r="H14" i="1" s="1"/>
  <c r="E14" i="1"/>
  <c r="F14" i="1" s="1"/>
  <c r="L12" i="1"/>
  <c r="J12" i="1"/>
  <c r="G12" i="1"/>
  <c r="H12" i="1" s="1"/>
  <c r="E12" i="1"/>
  <c r="F12" i="1" s="1"/>
  <c r="C12" i="1"/>
  <c r="D12" i="1" s="1"/>
  <c r="C51" i="1" l="1"/>
  <c r="D51" i="1" s="1"/>
  <c r="L47" i="1"/>
  <c r="E16" i="1"/>
  <c r="C14" i="1"/>
  <c r="D14" i="1" s="1"/>
  <c r="J50" i="1"/>
  <c r="G50" i="1"/>
  <c r="E50" i="1" s="1"/>
  <c r="J48" i="1"/>
  <c r="G48" i="1"/>
  <c r="H48" i="1" s="1"/>
  <c r="E48" i="1"/>
  <c r="C48" i="1" s="1"/>
  <c r="D48" i="1" s="1"/>
  <c r="L15" i="1"/>
  <c r="J15" i="1"/>
  <c r="G15" i="1"/>
  <c r="E15" i="1" s="1"/>
  <c r="L13" i="1"/>
  <c r="J13" i="1"/>
  <c r="G13" i="1"/>
  <c r="H13" i="1" s="1"/>
  <c r="E13" i="1"/>
  <c r="F13" i="1" s="1"/>
  <c r="F16" i="1" l="1"/>
  <c r="C16" i="1"/>
  <c r="D16" i="1" s="1"/>
  <c r="C13" i="1"/>
  <c r="D13" i="1" s="1"/>
  <c r="C50" i="1"/>
  <c r="D50" i="1" s="1"/>
  <c r="F50" i="1"/>
  <c r="F48" i="1"/>
  <c r="H50" i="1"/>
  <c r="F15" i="1"/>
  <c r="C15" i="1"/>
  <c r="D15" i="1" s="1"/>
  <c r="H15" i="1"/>
  <c r="K13" i="2" l="1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<sst xmlns="http://schemas.openxmlformats.org/spreadsheetml/2006/main" count="166" uniqueCount="68">
  <si>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</si>
  <si>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</si>
  <si>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</si>
  <si>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</si>
  <si>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</si>
  <si>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</si>
  <si>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</si>
  <si>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</si>
  <si>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</si>
  <si>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</si>
  <si>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</si>
  <si>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</si>
  <si>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</si>
  <si>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</si>
  <si>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</si>
  <si>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</si>
  <si>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</si>
  <si>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</si>
  <si>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</si>
  <si>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</si>
  <si>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</si>
  <si>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</si>
  <si>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</si>
  <si>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</si>
  <si>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</si>
  <si>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</si>
  <si>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</si>
  <si>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</si>
  <si>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</si>
  <si>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</si>
  <si>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</si>
  <si>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</si>
  <si>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</si>
  <si>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</si>
  <si>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</si>
  <si>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</si>
  <si>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</si>
  <si>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</si>
  <si>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</si>
  <si>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</si>
  <si>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</si>
  <si>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</si>
  <si>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</si>
  <si>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</si>
  <si>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</si>
  <si>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</si>
  <si>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</si>
  <si>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</si>
  <si>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</si>
  <si>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</si>
  <si>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</si>
  <si>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059W</t>
    <phoneticPr fontId="3"/>
  </si>
  <si>
    <t>ONE HANGZHOU BAY</t>
  </si>
  <si>
    <t>ONE HANGZHOU BAY</t>
    <phoneticPr fontId="3"/>
  </si>
  <si>
    <t>079W</t>
    <phoneticPr fontId="3"/>
  </si>
  <si>
    <t>097W</t>
    <phoneticPr fontId="3"/>
  </si>
  <si>
    <t>098W</t>
    <phoneticPr fontId="3"/>
  </si>
  <si>
    <t>NYK ORION</t>
    <phoneticPr fontId="3"/>
  </si>
  <si>
    <t>ONE HUMEN</t>
    <phoneticPr fontId="3"/>
  </si>
  <si>
    <t>NYK OCEANUS</t>
    <phoneticPr fontId="3"/>
  </si>
  <si>
    <t>ONE HANNOVER</t>
    <phoneticPr fontId="3"/>
  </si>
  <si>
    <t>27 DAYS</t>
    <phoneticPr fontId="4"/>
  </si>
  <si>
    <t>37 DAYS</t>
    <phoneticPr fontId="4"/>
  </si>
  <si>
    <t>NYK ORION</t>
    <phoneticPr fontId="3"/>
  </si>
  <si>
    <t>ONE HUMEN</t>
    <phoneticPr fontId="3"/>
  </si>
  <si>
    <t>NYK OCEANUS</t>
    <phoneticPr fontId="3"/>
  </si>
  <si>
    <t>ONE HANNOVER</t>
    <phoneticPr fontId="3"/>
  </si>
  <si>
    <t>26 DAYS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</si>
</sst>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804871</xdr:colOff>
      <xdr:row>19</xdr:row>
      <xdr:rowOff>47622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804871" y="1109662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2157410</xdr:colOff>
      <xdr:row>18</xdr:row>
      <xdr:rowOff>547688</xdr:rowOff>
    </xdr:from>
    <xdr:to>
      <xdr:col>11</xdr:col>
      <xdr:colOff>547686</xdr:colOff>
      <xdr:row>23</xdr:row>
      <xdr:rowOff>571501</xdr:rowOff>
    </xdr:to>
    <xdr:grpSp>
      <xdr:nvGrpSpPr>
        <xdr:cNvPr id="42" name="グループ化 41"/>
        <xdr:cNvGrpSpPr/>
      </xdr:nvGrpSpPr>
      <xdr:grpSpPr>
        <a:xfrm>
          <a:off x="6253160" y="10977563"/>
          <a:ext cx="11082339" cy="3119438"/>
          <a:chOff x="29107555" y="603167"/>
          <a:chExt cx="9302750" cy="4445001"/>
        </a:xfrm>
      </xdr:grpSpPr>
      <xdr:sp macro="" textlink="">
        <xdr:nvSpPr>
          <xdr:cNvPr id="43" name="円/楕円 13"/>
          <xdr:cNvSpPr/>
        </xdr:nvSpPr>
        <xdr:spPr>
          <a:xfrm>
            <a:off x="29107555" y="603167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1563578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404815</xdr:colOff>
      <xdr:row>53</xdr:row>
      <xdr:rowOff>214313</xdr:rowOff>
    </xdr:from>
    <xdr:to>
      <xdr:col>12</xdr:col>
      <xdr:colOff>309563</xdr:colOff>
      <xdr:row>58</xdr:row>
      <xdr:rowOff>428626</xdr:rowOff>
    </xdr:to>
    <xdr:grpSp>
      <xdr:nvGrpSpPr>
        <xdr:cNvPr id="58" name="グループ化 57"/>
        <xdr:cNvGrpSpPr/>
      </xdr:nvGrpSpPr>
      <xdr:grpSpPr>
        <a:xfrm>
          <a:off x="6929440" y="30432376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904876</xdr:colOff>
      <xdr:row>54</xdr:row>
      <xdr:rowOff>166687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904876" y="31003875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topLeftCell="A34" zoomScale="40" zoomScaleNormal="40" zoomScaleSheetLayoutView="40" zoomScalePageLayoutView="40" workbookViewId="0">
      <selection activeCell="K12" sqref="K12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15</v>
      </c>
      <c r="P1" s="107"/>
      <c r="Q1" s="107"/>
      <c r="R1" s="107"/>
      <c r="S1" s="107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45887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08"/>
      <c r="J6" s="108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09" t="s">
        <v>8</v>
      </c>
      <c r="B7" s="112" t="s">
        <v>2</v>
      </c>
      <c r="C7" s="112" t="s">
        <v>3</v>
      </c>
      <c r="D7" s="112"/>
      <c r="E7" s="112"/>
      <c r="F7" s="112"/>
      <c r="G7" s="112" t="s">
        <v>12</v>
      </c>
      <c r="H7" s="112"/>
      <c r="I7" s="112" t="s">
        <v>13</v>
      </c>
      <c r="J7" s="112"/>
      <c r="K7" s="115" t="s">
        <v>4</v>
      </c>
      <c r="L7" s="116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10"/>
      <c r="B8" s="113"/>
      <c r="C8" s="117" t="s">
        <v>45</v>
      </c>
      <c r="D8" s="117"/>
      <c r="E8" s="117" t="s">
        <v>46</v>
      </c>
      <c r="F8" s="117"/>
      <c r="G8" s="117" t="s">
        <v>47</v>
      </c>
      <c r="H8" s="117"/>
      <c r="I8" s="117" t="s">
        <v>46</v>
      </c>
      <c r="J8" s="117"/>
      <c r="K8" s="118" t="s">
        <v>16</v>
      </c>
      <c r="L8" s="119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0"/>
      <c r="B9" s="113"/>
      <c r="C9" s="117"/>
      <c r="D9" s="117"/>
      <c r="E9" s="117"/>
      <c r="F9" s="117"/>
      <c r="G9" s="117"/>
      <c r="H9" s="117"/>
      <c r="I9" s="117"/>
      <c r="J9" s="117"/>
      <c r="K9" s="118"/>
      <c r="L9" s="119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0"/>
      <c r="B10" s="113"/>
      <c r="C10" s="117"/>
      <c r="D10" s="117"/>
      <c r="E10" s="117"/>
      <c r="F10" s="117"/>
      <c r="G10" s="117"/>
      <c r="H10" s="117"/>
      <c r="I10" s="117"/>
      <c r="J10" s="117"/>
      <c r="K10" s="118"/>
      <c r="L10" s="119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1"/>
      <c r="B11" s="114"/>
      <c r="C11" s="50"/>
      <c r="D11" s="50"/>
      <c r="E11" s="50"/>
      <c r="F11" s="50"/>
      <c r="G11" s="96"/>
      <c r="H11" s="96"/>
      <c r="I11" s="120" t="s">
        <v>14</v>
      </c>
      <c r="J11" s="120"/>
      <c r="K11" s="121" t="s">
        <v>67</v>
      </c>
      <c r="L11" s="122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97" t="s">
        <v>52</v>
      </c>
      <c r="B12" s="98" t="s">
        <v>51</v>
      </c>
      <c r="C12" s="55">
        <f t="shared" ref="C12" si="0">E12-1</f>
        <v>45896</v>
      </c>
      <c r="D12" s="56" t="str">
        <f t="shared" ref="D12" si="1">TEXT(C12,"aaa")</f>
        <v>水</v>
      </c>
      <c r="E12" s="55">
        <f t="shared" ref="E12" si="2">G12-3</f>
        <v>45897</v>
      </c>
      <c r="F12" s="56" t="str">
        <f t="shared" ref="F12" si="3">TEXT(E12,"aaa")</f>
        <v>木</v>
      </c>
      <c r="G12" s="55">
        <f t="shared" ref="G12" si="4">I12-1</f>
        <v>45900</v>
      </c>
      <c r="H12" s="56" t="str">
        <f t="shared" ref="H12" si="5">TEXT(G12,"aaa")</f>
        <v>日</v>
      </c>
      <c r="I12" s="55">
        <v>45901</v>
      </c>
      <c r="J12" s="55" t="str">
        <f t="shared" ref="J12" si="6">TEXT(I12,"aaa")</f>
        <v>月</v>
      </c>
      <c r="K12" s="56">
        <f>I12+26</f>
        <v>45927</v>
      </c>
      <c r="L12" s="57" t="str">
        <f t="shared" ref="L12" si="7">TEXT(K12,"aaa")</f>
        <v>土</v>
      </c>
      <c r="M12" s="31"/>
      <c r="N12" s="33"/>
      <c r="O12" s="32"/>
    </row>
    <row r="13" spans="1:21" s="16" customFormat="1" ht="48.75" customHeight="1">
      <c r="A13" s="75" t="s">
        <v>57</v>
      </c>
      <c r="B13" s="76" t="s">
        <v>54</v>
      </c>
      <c r="C13" s="38">
        <f t="shared" ref="C13:C14" si="8">E13-1</f>
        <v>45903</v>
      </c>
      <c r="D13" s="39" t="str">
        <f t="shared" ref="D13:D14" si="9">TEXT(C13,"aaa")</f>
        <v>水</v>
      </c>
      <c r="E13" s="38">
        <f t="shared" ref="E13:E14" si="10">G13-3</f>
        <v>45904</v>
      </c>
      <c r="F13" s="39" t="str">
        <f t="shared" ref="F13:F14" si="11">TEXT(E13,"aaa")</f>
        <v>木</v>
      </c>
      <c r="G13" s="38">
        <f t="shared" ref="G13:G14" si="12">I13-1</f>
        <v>45907</v>
      </c>
      <c r="H13" s="39" t="str">
        <f t="shared" ref="H13:H14" si="13">TEXT(G13,"aaa")</f>
        <v>日</v>
      </c>
      <c r="I13" s="38">
        <v>45908</v>
      </c>
      <c r="J13" s="38" t="str">
        <f t="shared" ref="J13:J14" si="14">TEXT(I13,"aaa")</f>
        <v>月</v>
      </c>
      <c r="K13" s="39">
        <f>I13+26</f>
        <v>45934</v>
      </c>
      <c r="L13" s="41" t="str">
        <f t="shared" ref="L13:L14" si="15">TEXT(K13,"aaa")</f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5" t="s">
        <v>58</v>
      </c>
      <c r="B14" s="76" t="s">
        <v>55</v>
      </c>
      <c r="C14" s="38">
        <f t="shared" si="8"/>
        <v>45910</v>
      </c>
      <c r="D14" s="39" t="str">
        <f t="shared" si="9"/>
        <v>水</v>
      </c>
      <c r="E14" s="38">
        <f t="shared" si="10"/>
        <v>45911</v>
      </c>
      <c r="F14" s="39" t="str">
        <f t="shared" si="11"/>
        <v>木</v>
      </c>
      <c r="G14" s="38">
        <f t="shared" si="12"/>
        <v>45914</v>
      </c>
      <c r="H14" s="39" t="str">
        <f t="shared" si="13"/>
        <v>日</v>
      </c>
      <c r="I14" s="38">
        <v>45915</v>
      </c>
      <c r="J14" s="38" t="str">
        <f t="shared" si="14"/>
        <v>月</v>
      </c>
      <c r="K14" s="39">
        <f t="shared" ref="K14:K16" si="16">I14+26</f>
        <v>45941</v>
      </c>
      <c r="L14" s="41" t="str">
        <f t="shared" si="15"/>
        <v>土</v>
      </c>
      <c r="M14" s="31"/>
      <c r="N14" s="33"/>
      <c r="O14" s="32"/>
    </row>
    <row r="15" spans="1:21" s="17" customFormat="1" ht="48.75" customHeight="1">
      <c r="A15" s="75" t="s">
        <v>59</v>
      </c>
      <c r="B15" s="76" t="s">
        <v>54</v>
      </c>
      <c r="C15" s="38">
        <f t="shared" ref="C15" si="17">E15-1</f>
        <v>45917</v>
      </c>
      <c r="D15" s="39" t="str">
        <f t="shared" ref="D15" si="18">TEXT(C15,"aaa")</f>
        <v>水</v>
      </c>
      <c r="E15" s="38">
        <f t="shared" ref="E15" si="19">G15-3</f>
        <v>45918</v>
      </c>
      <c r="F15" s="39" t="str">
        <f t="shared" ref="F15" si="20">TEXT(E15,"aaa")</f>
        <v>木</v>
      </c>
      <c r="G15" s="38">
        <f t="shared" ref="G15" si="21">I15-1</f>
        <v>45921</v>
      </c>
      <c r="H15" s="39" t="str">
        <f t="shared" ref="H15" si="22">TEXT(G15,"aaa")</f>
        <v>日</v>
      </c>
      <c r="I15" s="38">
        <v>45922</v>
      </c>
      <c r="J15" s="38" t="str">
        <f t="shared" ref="J15" si="23">TEXT(I15,"aaa")</f>
        <v>月</v>
      </c>
      <c r="K15" s="39">
        <f t="shared" si="16"/>
        <v>45948</v>
      </c>
      <c r="L15" s="41" t="str">
        <f t="shared" ref="L15" si="24">TEXT(K15,"aaa")</f>
        <v>土</v>
      </c>
      <c r="M15" s="31"/>
      <c r="N15" s="33"/>
      <c r="O15" s="32"/>
    </row>
    <row r="16" spans="1:21" s="17" customFormat="1" ht="48.75" customHeight="1">
      <c r="A16" s="77" t="s">
        <v>60</v>
      </c>
      <c r="B16" s="78" t="s">
        <v>56</v>
      </c>
      <c r="C16" s="44">
        <f t="shared" ref="C16" si="25">E16-1</f>
        <v>45924</v>
      </c>
      <c r="D16" s="45" t="str">
        <f t="shared" ref="D16" si="26">TEXT(C16,"aaa")</f>
        <v>水</v>
      </c>
      <c r="E16" s="44">
        <f t="shared" ref="E16" si="27">G16-3</f>
        <v>45925</v>
      </c>
      <c r="F16" s="45" t="str">
        <f t="shared" ref="F16" si="28">TEXT(E16,"aaa")</f>
        <v>木</v>
      </c>
      <c r="G16" s="44">
        <f t="shared" ref="G16" si="29">I16-1</f>
        <v>45928</v>
      </c>
      <c r="H16" s="45" t="str">
        <f t="shared" ref="H16" si="30">TEXT(G16,"aaa")</f>
        <v>日</v>
      </c>
      <c r="I16" s="44">
        <v>45929</v>
      </c>
      <c r="J16" s="44" t="str">
        <f t="shared" ref="J16" si="31">TEXT(I16,"aaa")</f>
        <v>月</v>
      </c>
      <c r="K16" s="45">
        <f t="shared" si="16"/>
        <v>45955</v>
      </c>
      <c r="L16" s="46" t="str">
        <f t="shared" ref="L16" si="32">TEXT(K16,"aaa")</f>
        <v>土</v>
      </c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A17" s="95"/>
      <c r="B17" s="95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A18" s="95"/>
      <c r="B18" s="95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9" t="s">
        <v>20</v>
      </c>
      <c r="B24" s="129"/>
      <c r="C24" s="129"/>
      <c r="D24" s="129"/>
      <c r="E24" s="129"/>
      <c r="F24" s="129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30"/>
      <c r="B25" s="130"/>
      <c r="C25" s="130"/>
      <c r="D25" s="130"/>
      <c r="E25" s="130"/>
      <c r="F25" s="130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31" t="s">
        <v>6</v>
      </c>
      <c r="C26" s="132"/>
      <c r="D26" s="132"/>
      <c r="E26" s="132"/>
      <c r="F26" s="133"/>
      <c r="G26" s="131" t="s">
        <v>7</v>
      </c>
      <c r="H26" s="132"/>
      <c r="I26" s="132"/>
      <c r="J26" s="132"/>
      <c r="K26" s="132"/>
      <c r="L26" s="132"/>
      <c r="M26" s="132"/>
      <c r="N26" s="133"/>
      <c r="O26"/>
      <c r="P26" s="14"/>
      <c r="Q26" s="19"/>
      <c r="R26" s="14"/>
      <c r="S26" s="14"/>
      <c r="T26" s="14"/>
    </row>
    <row r="27" spans="1:20" s="14" customFormat="1" ht="37.5" customHeight="1" thickTop="1">
      <c r="A27" s="99" t="s">
        <v>50</v>
      </c>
      <c r="B27" s="101" t="s">
        <v>33</v>
      </c>
      <c r="C27" s="102"/>
      <c r="D27" s="102"/>
      <c r="E27" s="102"/>
      <c r="F27" s="103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4"/>
      <c r="B28" s="104"/>
      <c r="C28" s="105"/>
      <c r="D28" s="105"/>
      <c r="E28" s="105"/>
      <c r="F28" s="106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123" t="s">
        <v>49</v>
      </c>
      <c r="B29" s="123" t="s">
        <v>37</v>
      </c>
      <c r="C29" s="125"/>
      <c r="D29" s="125"/>
      <c r="E29" s="125"/>
      <c r="F29" s="125"/>
      <c r="G29" s="127" t="s">
        <v>38</v>
      </c>
      <c r="H29" s="128"/>
      <c r="I29" s="128"/>
      <c r="J29" s="128"/>
      <c r="K29" s="128"/>
      <c r="L29" s="89" t="s">
        <v>39</v>
      </c>
      <c r="M29" s="90"/>
      <c r="N29" s="91"/>
      <c r="O29"/>
      <c r="Q29" s="19"/>
    </row>
    <row r="30" spans="1:20" s="14" customFormat="1" ht="46.5" customHeight="1">
      <c r="A30" s="124"/>
      <c r="B30" s="126"/>
      <c r="C30" s="126"/>
      <c r="D30" s="126"/>
      <c r="E30" s="126"/>
      <c r="F30" s="126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7" t="s">
        <v>15</v>
      </c>
      <c r="P34" s="107"/>
      <c r="Q34" s="107"/>
      <c r="R34" s="107"/>
      <c r="S34" s="107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45887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08"/>
      <c r="J41" s="108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09" t="s">
        <v>8</v>
      </c>
      <c r="B42" s="112" t="s">
        <v>2</v>
      </c>
      <c r="C42" s="112" t="s">
        <v>3</v>
      </c>
      <c r="D42" s="112"/>
      <c r="E42" s="112"/>
      <c r="F42" s="112"/>
      <c r="G42" s="112" t="s">
        <v>12</v>
      </c>
      <c r="H42" s="112"/>
      <c r="I42" s="112" t="s">
        <v>13</v>
      </c>
      <c r="J42" s="112"/>
      <c r="K42" s="115" t="s">
        <v>4</v>
      </c>
      <c r="L42" s="115"/>
      <c r="M42" s="115" t="s">
        <v>4</v>
      </c>
      <c r="N42" s="116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10"/>
      <c r="B43" s="113"/>
      <c r="C43" s="117" t="s">
        <v>29</v>
      </c>
      <c r="D43" s="117"/>
      <c r="E43" s="117" t="s">
        <v>9</v>
      </c>
      <c r="F43" s="117"/>
      <c r="G43" s="117" t="s">
        <v>9</v>
      </c>
      <c r="H43" s="117"/>
      <c r="I43" s="117" t="s">
        <v>9</v>
      </c>
      <c r="J43" s="117"/>
      <c r="K43" s="118" t="s">
        <v>22</v>
      </c>
      <c r="L43" s="118"/>
      <c r="M43" s="118" t="s">
        <v>11</v>
      </c>
      <c r="N43" s="119"/>
      <c r="O43" s="142"/>
      <c r="P43" s="13"/>
      <c r="Q43" s="13"/>
      <c r="R43" s="13"/>
      <c r="S43" s="13"/>
    </row>
    <row r="44" spans="1:21" s="14" customFormat="1" ht="37.5" customHeight="1">
      <c r="A44" s="110"/>
      <c r="B44" s="113"/>
      <c r="C44" s="117"/>
      <c r="D44" s="117"/>
      <c r="E44" s="117"/>
      <c r="F44" s="117"/>
      <c r="G44" s="117"/>
      <c r="H44" s="117"/>
      <c r="I44" s="117"/>
      <c r="J44" s="117"/>
      <c r="K44" s="118"/>
      <c r="L44" s="118"/>
      <c r="M44" s="118"/>
      <c r="N44" s="119"/>
      <c r="O44" s="142"/>
      <c r="P44" s="13"/>
      <c r="Q44" s="13"/>
      <c r="R44" s="13"/>
      <c r="S44" s="13"/>
    </row>
    <row r="45" spans="1:21" s="14" customFormat="1" ht="37.5" customHeight="1">
      <c r="A45" s="110"/>
      <c r="B45" s="113"/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118"/>
      <c r="N45" s="119"/>
      <c r="O45" s="142"/>
      <c r="P45" s="13"/>
      <c r="Q45" s="13"/>
      <c r="R45" s="13"/>
      <c r="S45" s="13"/>
    </row>
    <row r="46" spans="1:21" s="14" customFormat="1" ht="37.5" customHeight="1">
      <c r="A46" s="111"/>
      <c r="B46" s="114"/>
      <c r="C46" s="50"/>
      <c r="D46" s="50"/>
      <c r="E46" s="50"/>
      <c r="F46" s="50"/>
      <c r="G46" s="96"/>
      <c r="H46" s="96"/>
      <c r="I46" s="120" t="s">
        <v>14</v>
      </c>
      <c r="J46" s="120"/>
      <c r="K46" s="121" t="s">
        <v>61</v>
      </c>
      <c r="L46" s="121"/>
      <c r="M46" s="121" t="s">
        <v>62</v>
      </c>
      <c r="N46" s="122"/>
      <c r="O46" s="65"/>
      <c r="P46" s="13"/>
      <c r="Q46" s="13"/>
      <c r="R46" s="13"/>
      <c r="S46" s="13"/>
      <c r="T46" s="15"/>
    </row>
    <row r="47" spans="1:21" s="15" customFormat="1" ht="48.75" customHeight="1">
      <c r="A47" s="97" t="s">
        <v>53</v>
      </c>
      <c r="B47" s="98" t="s">
        <v>51</v>
      </c>
      <c r="C47" s="55">
        <f t="shared" ref="C47" si="33">E47-1</f>
        <v>45896</v>
      </c>
      <c r="D47" s="56" t="str">
        <f t="shared" ref="D47" si="34">TEXT(C47,"aaa")</f>
        <v>水</v>
      </c>
      <c r="E47" s="55">
        <f t="shared" ref="E47" si="35">G47-3</f>
        <v>45897</v>
      </c>
      <c r="F47" s="56" t="str">
        <f t="shared" ref="F47" si="36">TEXT(E47,"aaa")</f>
        <v>木</v>
      </c>
      <c r="G47" s="55">
        <f t="shared" ref="G47" si="37">I47-1</f>
        <v>45900</v>
      </c>
      <c r="H47" s="56" t="str">
        <f t="shared" ref="H47" si="38">TEXT(G47,"aaa")</f>
        <v>日</v>
      </c>
      <c r="I47" s="55">
        <v>45901</v>
      </c>
      <c r="J47" s="55" t="str">
        <f t="shared" ref="J47" si="39">TEXT(I47,"aaa")</f>
        <v>月</v>
      </c>
      <c r="K47" s="56">
        <f>I47+27</f>
        <v>45928</v>
      </c>
      <c r="L47" s="55" t="str">
        <f t="shared" ref="L47" si="40">TEXT(K47,"aaa")</f>
        <v>日</v>
      </c>
      <c r="M47" s="56">
        <f>K47+10</f>
        <v>45938</v>
      </c>
      <c r="N47" s="57" t="str">
        <f t="shared" ref="N47" si="41">TEXT(M47,"aaa")</f>
        <v>水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63</v>
      </c>
      <c r="B48" s="76" t="s">
        <v>54</v>
      </c>
      <c r="C48" s="38">
        <f t="shared" ref="C48:C49" si="42">E48-1</f>
        <v>45903</v>
      </c>
      <c r="D48" s="39" t="str">
        <f t="shared" ref="D48:D49" si="43">TEXT(C48,"aaa")</f>
        <v>水</v>
      </c>
      <c r="E48" s="38">
        <f t="shared" ref="E48:E49" si="44">G48-3</f>
        <v>45904</v>
      </c>
      <c r="F48" s="39" t="str">
        <f t="shared" ref="F48:F49" si="45">TEXT(E48,"aaa")</f>
        <v>木</v>
      </c>
      <c r="G48" s="38">
        <f t="shared" ref="G48:G49" si="46">I48-1</f>
        <v>45907</v>
      </c>
      <c r="H48" s="39" t="str">
        <f t="shared" ref="H48:H49" si="47">TEXT(G48,"aaa")</f>
        <v>日</v>
      </c>
      <c r="I48" s="38">
        <v>45908</v>
      </c>
      <c r="J48" s="38" t="str">
        <f t="shared" ref="J48:J49" si="48">TEXT(I48,"aaa")</f>
        <v>月</v>
      </c>
      <c r="K48" s="39">
        <f t="shared" ref="K48:K51" si="49">I48+27</f>
        <v>45935</v>
      </c>
      <c r="L48" s="38" t="str">
        <f t="shared" ref="L48:L51" si="50">TEXT(K48,"aaa")</f>
        <v>日</v>
      </c>
      <c r="M48" s="39">
        <f t="shared" ref="M48:M51" si="51">K48+10</f>
        <v>45945</v>
      </c>
      <c r="N48" s="41" t="str">
        <f t="shared" ref="N48:N51" si="52">TEXT(M48,"aaa")</f>
        <v>水</v>
      </c>
      <c r="O48" s="32"/>
    </row>
    <row r="49" spans="1:20" s="16" customFormat="1" ht="48.75" customHeight="1">
      <c r="A49" s="75" t="s">
        <v>64</v>
      </c>
      <c r="B49" s="76" t="s">
        <v>55</v>
      </c>
      <c r="C49" s="38">
        <f t="shared" si="42"/>
        <v>45910</v>
      </c>
      <c r="D49" s="39" t="str">
        <f t="shared" si="43"/>
        <v>水</v>
      </c>
      <c r="E49" s="38">
        <f t="shared" si="44"/>
        <v>45911</v>
      </c>
      <c r="F49" s="39" t="str">
        <f t="shared" si="45"/>
        <v>木</v>
      </c>
      <c r="G49" s="38">
        <f t="shared" si="46"/>
        <v>45914</v>
      </c>
      <c r="H49" s="39" t="str">
        <f t="shared" si="47"/>
        <v>日</v>
      </c>
      <c r="I49" s="38">
        <v>45915</v>
      </c>
      <c r="J49" s="38" t="str">
        <f t="shared" si="48"/>
        <v>月</v>
      </c>
      <c r="K49" s="39">
        <f t="shared" si="49"/>
        <v>45942</v>
      </c>
      <c r="L49" s="38" t="str">
        <f t="shared" si="50"/>
        <v>日</v>
      </c>
      <c r="M49" s="39">
        <f t="shared" si="51"/>
        <v>45952</v>
      </c>
      <c r="N49" s="41" t="str">
        <f t="shared" si="52"/>
        <v>水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75" t="s">
        <v>65</v>
      </c>
      <c r="B50" s="76" t="s">
        <v>54</v>
      </c>
      <c r="C50" s="38">
        <f t="shared" ref="C50" si="53">E50-1</f>
        <v>45917</v>
      </c>
      <c r="D50" s="39" t="str">
        <f t="shared" ref="D50" si="54">TEXT(C50,"aaa")</f>
        <v>水</v>
      </c>
      <c r="E50" s="38">
        <f t="shared" ref="E50" si="55">G50-3</f>
        <v>45918</v>
      </c>
      <c r="F50" s="39" t="str">
        <f t="shared" ref="F50" si="56">TEXT(E50,"aaa")</f>
        <v>木</v>
      </c>
      <c r="G50" s="38">
        <f t="shared" ref="G50" si="57">I50-1</f>
        <v>45921</v>
      </c>
      <c r="H50" s="39" t="str">
        <f t="shared" ref="H50" si="58">TEXT(G50,"aaa")</f>
        <v>日</v>
      </c>
      <c r="I50" s="38">
        <v>45922</v>
      </c>
      <c r="J50" s="38" t="str">
        <f t="shared" ref="J50" si="59">TEXT(I50,"aaa")</f>
        <v>月</v>
      </c>
      <c r="K50" s="39">
        <f t="shared" si="49"/>
        <v>45949</v>
      </c>
      <c r="L50" s="38" t="str">
        <f t="shared" si="50"/>
        <v>日</v>
      </c>
      <c r="M50" s="39">
        <f t="shared" si="51"/>
        <v>45959</v>
      </c>
      <c r="N50" s="41" t="str">
        <f t="shared" si="52"/>
        <v>水</v>
      </c>
      <c r="O50" s="32"/>
    </row>
    <row r="51" spans="1:20" s="17" customFormat="1" ht="48.75" customHeight="1">
      <c r="A51" s="77" t="s">
        <v>66</v>
      </c>
      <c r="B51" s="78" t="s">
        <v>56</v>
      </c>
      <c r="C51" s="44">
        <f t="shared" ref="C51" si="60">E51-1</f>
        <v>45924</v>
      </c>
      <c r="D51" s="45" t="str">
        <f t="shared" ref="D51" si="61">TEXT(C51,"aaa")</f>
        <v>水</v>
      </c>
      <c r="E51" s="44">
        <f t="shared" ref="E51" si="62">G51-3</f>
        <v>45925</v>
      </c>
      <c r="F51" s="45" t="str">
        <f t="shared" ref="F51" si="63">TEXT(E51,"aaa")</f>
        <v>木</v>
      </c>
      <c r="G51" s="44">
        <f t="shared" ref="G51" si="64">I51-1</f>
        <v>45928</v>
      </c>
      <c r="H51" s="45" t="str">
        <f t="shared" ref="H51" si="65">TEXT(G51,"aaa")</f>
        <v>日</v>
      </c>
      <c r="I51" s="44">
        <v>45929</v>
      </c>
      <c r="J51" s="44" t="str">
        <f t="shared" ref="J51" si="66">TEXT(I51,"aaa")</f>
        <v>月</v>
      </c>
      <c r="K51" s="45">
        <f t="shared" si="49"/>
        <v>45956</v>
      </c>
      <c r="L51" s="44" t="str">
        <f t="shared" si="50"/>
        <v>日</v>
      </c>
      <c r="M51" s="45">
        <f t="shared" si="51"/>
        <v>45966</v>
      </c>
      <c r="N51" s="46" t="str">
        <f t="shared" si="52"/>
        <v>水</v>
      </c>
      <c r="O51" s="32"/>
      <c r="P51" s="16"/>
      <c r="Q51" s="16"/>
      <c r="R51" s="16"/>
      <c r="S51" s="16"/>
      <c r="T51" s="16"/>
    </row>
    <row r="52" spans="1:20" s="16" customFormat="1" ht="48" customHeight="1">
      <c r="A52" s="95"/>
      <c r="B52" s="95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/>
      <c r="P52"/>
      <c r="Q52"/>
      <c r="R52"/>
      <c r="S52"/>
      <c r="T52"/>
    </row>
    <row r="53" spans="1:20" ht="48" customHeight="1">
      <c r="A53" s="95"/>
      <c r="B53" s="95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20" ht="48" customHeight="1"/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31" t="s">
        <v>6</v>
      </c>
      <c r="C61" s="132"/>
      <c r="D61" s="132"/>
      <c r="E61" s="132"/>
      <c r="F61" s="133"/>
      <c r="G61" s="131" t="s">
        <v>7</v>
      </c>
      <c r="H61" s="132"/>
      <c r="I61" s="132"/>
      <c r="J61" s="132"/>
      <c r="K61" s="132"/>
      <c r="L61" s="132"/>
      <c r="M61" s="132"/>
      <c r="N61" s="133"/>
      <c r="O61"/>
      <c r="P61"/>
      <c r="Q61"/>
      <c r="R61"/>
      <c r="S61"/>
      <c r="T61"/>
    </row>
    <row r="62" spans="1:20" ht="64.5" customHeight="1" thickTop="1">
      <c r="A62" s="99" t="s">
        <v>48</v>
      </c>
      <c r="B62" s="101" t="s">
        <v>33</v>
      </c>
      <c r="C62" s="102"/>
      <c r="D62" s="102"/>
      <c r="E62" s="102"/>
      <c r="F62" s="103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100"/>
      <c r="B63" s="104"/>
      <c r="C63" s="105"/>
      <c r="D63" s="105"/>
      <c r="E63" s="105"/>
      <c r="F63" s="106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123" t="s">
        <v>49</v>
      </c>
      <c r="B64" s="136" t="s">
        <v>37</v>
      </c>
      <c r="C64" s="137"/>
      <c r="D64" s="137"/>
      <c r="E64" s="137"/>
      <c r="F64" s="138"/>
      <c r="G64" s="127" t="s">
        <v>38</v>
      </c>
      <c r="H64" s="128"/>
      <c r="I64" s="128"/>
      <c r="J64" s="128"/>
      <c r="K64" s="128"/>
      <c r="L64" s="89" t="s">
        <v>39</v>
      </c>
      <c r="M64" s="90"/>
      <c r="N64" s="91"/>
    </row>
    <row r="65" spans="1:20" ht="59.25" customHeight="1">
      <c r="A65" s="135"/>
      <c r="B65" s="139"/>
      <c r="C65" s="140"/>
      <c r="D65" s="140"/>
      <c r="E65" s="140"/>
      <c r="F65" s="141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K11:L11"/>
    <mergeCell ref="A29:A30"/>
    <mergeCell ref="B29:F30"/>
    <mergeCell ref="G29:K29"/>
    <mergeCell ref="O34:S34"/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15</v>
      </c>
      <c r="P1" s="107"/>
      <c r="Q1" s="107"/>
      <c r="R1" s="107"/>
      <c r="S1" s="107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08"/>
      <c r="J6" s="108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09" t="s">
        <v>8</v>
      </c>
      <c r="B7" s="112" t="s">
        <v>2</v>
      </c>
      <c r="C7" s="112" t="s">
        <v>3</v>
      </c>
      <c r="D7" s="112"/>
      <c r="E7" s="112"/>
      <c r="F7" s="112"/>
      <c r="G7" s="112" t="s">
        <v>12</v>
      </c>
      <c r="H7" s="112"/>
      <c r="I7" s="112" t="s">
        <v>13</v>
      </c>
      <c r="J7" s="112"/>
      <c r="K7" s="115" t="s">
        <v>4</v>
      </c>
      <c r="L7" s="116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10"/>
      <c r="B8" s="113"/>
      <c r="C8" s="117" t="s">
        <v>9</v>
      </c>
      <c r="D8" s="117"/>
      <c r="E8" s="117" t="s">
        <v>10</v>
      </c>
      <c r="F8" s="117"/>
      <c r="G8" s="117" t="s">
        <v>10</v>
      </c>
      <c r="H8" s="117"/>
      <c r="I8" s="117" t="s">
        <v>10</v>
      </c>
      <c r="J8" s="117"/>
      <c r="K8" s="118" t="s">
        <v>16</v>
      </c>
      <c r="L8" s="119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0"/>
      <c r="B9" s="113"/>
      <c r="C9" s="117"/>
      <c r="D9" s="117"/>
      <c r="E9" s="117"/>
      <c r="F9" s="117"/>
      <c r="G9" s="117"/>
      <c r="H9" s="117"/>
      <c r="I9" s="117"/>
      <c r="J9" s="117"/>
      <c r="K9" s="118"/>
      <c r="L9" s="119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0"/>
      <c r="B10" s="113"/>
      <c r="C10" s="117"/>
      <c r="D10" s="117"/>
      <c r="E10" s="117"/>
      <c r="F10" s="117"/>
      <c r="G10" s="117"/>
      <c r="H10" s="117"/>
      <c r="I10" s="117"/>
      <c r="J10" s="117"/>
      <c r="K10" s="118"/>
      <c r="L10" s="119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1"/>
      <c r="B11" s="114"/>
      <c r="C11" s="50"/>
      <c r="D11" s="50"/>
      <c r="E11" s="50"/>
      <c r="F11" s="50"/>
      <c r="G11" s="59"/>
      <c r="H11" s="59"/>
      <c r="I11" s="120" t="s">
        <v>14</v>
      </c>
      <c r="J11" s="120"/>
      <c r="K11" s="121" t="s">
        <v>18</v>
      </c>
      <c r="L11" s="122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9" t="s">
        <v>20</v>
      </c>
      <c r="B23" s="129"/>
      <c r="C23" s="129"/>
      <c r="D23" s="129"/>
      <c r="E23" s="129"/>
      <c r="F23" s="129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30"/>
      <c r="B24" s="130"/>
      <c r="C24" s="130"/>
      <c r="D24" s="130"/>
      <c r="E24" s="130"/>
      <c r="F24" s="130"/>
      <c r="O24" s="18"/>
      <c r="Q24" s="19"/>
    </row>
    <row r="25" spans="1:17" s="14" customFormat="1" ht="51" customHeight="1" thickBot="1">
      <c r="A25" s="20" t="s">
        <v>5</v>
      </c>
      <c r="B25" s="131" t="s">
        <v>6</v>
      </c>
      <c r="C25" s="132"/>
      <c r="D25" s="132"/>
      <c r="E25" s="132"/>
      <c r="F25" s="133"/>
      <c r="G25" s="131" t="s">
        <v>7</v>
      </c>
      <c r="H25" s="132"/>
      <c r="I25" s="132"/>
      <c r="J25" s="132"/>
      <c r="K25" s="132"/>
      <c r="L25" s="132"/>
      <c r="M25" s="132"/>
      <c r="N25" s="133"/>
      <c r="O25" s="18"/>
      <c r="Q25" s="19"/>
    </row>
    <row r="26" spans="1:17" s="14" customFormat="1" ht="46.5" customHeight="1" thickTop="1">
      <c r="A26" s="143" t="s">
        <v>19</v>
      </c>
      <c r="B26" s="144" t="s">
        <v>33</v>
      </c>
      <c r="C26" s="145"/>
      <c r="D26" s="145"/>
      <c r="E26" s="145"/>
      <c r="F26" s="146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4"/>
      <c r="B27" s="147"/>
      <c r="C27" s="148"/>
      <c r="D27" s="148"/>
      <c r="E27" s="148"/>
      <c r="F27" s="149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123" t="s">
        <v>21</v>
      </c>
      <c r="B28" s="150" t="s">
        <v>37</v>
      </c>
      <c r="C28" s="151"/>
      <c r="D28" s="151"/>
      <c r="E28" s="151"/>
      <c r="F28" s="151"/>
      <c r="G28" s="152" t="s">
        <v>38</v>
      </c>
      <c r="H28" s="153"/>
      <c r="I28" s="153"/>
      <c r="J28" s="153"/>
      <c r="K28" s="153"/>
      <c r="L28" s="69" t="s">
        <v>39</v>
      </c>
      <c r="M28" s="67"/>
      <c r="N28" s="68"/>
    </row>
    <row r="29" spans="1:17" ht="46.5" customHeight="1">
      <c r="A29" s="124"/>
      <c r="B29" s="124"/>
      <c r="C29" s="124"/>
      <c r="D29" s="124"/>
      <c r="E29" s="124"/>
      <c r="F29" s="124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7" t="s">
        <v>15</v>
      </c>
      <c r="P35" s="107"/>
      <c r="Q35" s="107"/>
      <c r="R35" s="107"/>
      <c r="S35" s="107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08"/>
      <c r="J42" s="108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09" t="s">
        <v>8</v>
      </c>
      <c r="B43" s="112" t="s">
        <v>2</v>
      </c>
      <c r="C43" s="112" t="s">
        <v>3</v>
      </c>
      <c r="D43" s="112"/>
      <c r="E43" s="112"/>
      <c r="F43" s="112"/>
      <c r="G43" s="112" t="s">
        <v>12</v>
      </c>
      <c r="H43" s="112"/>
      <c r="I43" s="112" t="s">
        <v>13</v>
      </c>
      <c r="J43" s="112"/>
      <c r="K43" s="115" t="s">
        <v>4</v>
      </c>
      <c r="L43" s="115"/>
      <c r="M43" s="115" t="s">
        <v>4</v>
      </c>
      <c r="N43" s="116"/>
      <c r="O43" s="61"/>
      <c r="P43" s="13"/>
      <c r="Q43" s="13"/>
      <c r="R43" s="13"/>
      <c r="S43" s="13"/>
    </row>
    <row r="44" spans="1:21" s="14" customFormat="1" ht="37.5" customHeight="1">
      <c r="A44" s="110"/>
      <c r="B44" s="113"/>
      <c r="C44" s="117" t="s">
        <v>29</v>
      </c>
      <c r="D44" s="117"/>
      <c r="E44" s="117" t="s">
        <v>9</v>
      </c>
      <c r="F44" s="117"/>
      <c r="G44" s="117" t="s">
        <v>9</v>
      </c>
      <c r="H44" s="117"/>
      <c r="I44" s="117" t="s">
        <v>9</v>
      </c>
      <c r="J44" s="117"/>
      <c r="K44" s="118" t="s">
        <v>22</v>
      </c>
      <c r="L44" s="118"/>
      <c r="M44" s="118" t="s">
        <v>11</v>
      </c>
      <c r="N44" s="119"/>
      <c r="O44" s="142"/>
      <c r="P44" s="13"/>
      <c r="Q44" s="13"/>
      <c r="R44" s="13"/>
      <c r="S44" s="13"/>
    </row>
    <row r="45" spans="1:21" s="14" customFormat="1" ht="37.5" customHeight="1">
      <c r="A45" s="110"/>
      <c r="B45" s="113"/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118"/>
      <c r="N45" s="119"/>
      <c r="O45" s="142"/>
      <c r="P45" s="13"/>
      <c r="Q45" s="13"/>
      <c r="R45" s="13"/>
      <c r="S45" s="13"/>
    </row>
    <row r="46" spans="1:21" s="14" customFormat="1" ht="37.5" customHeight="1">
      <c r="A46" s="110"/>
      <c r="B46" s="113"/>
      <c r="C46" s="117"/>
      <c r="D46" s="117"/>
      <c r="E46" s="117"/>
      <c r="F46" s="117"/>
      <c r="G46" s="117"/>
      <c r="H46" s="117"/>
      <c r="I46" s="117"/>
      <c r="J46" s="117"/>
      <c r="K46" s="118"/>
      <c r="L46" s="118"/>
      <c r="M46" s="118"/>
      <c r="N46" s="119"/>
      <c r="O46" s="142"/>
      <c r="P46" s="13"/>
      <c r="Q46" s="13"/>
      <c r="R46" s="13"/>
      <c r="S46" s="13"/>
    </row>
    <row r="47" spans="1:21" s="15" customFormat="1" ht="37.5" customHeight="1">
      <c r="A47" s="111"/>
      <c r="B47" s="114"/>
      <c r="C47" s="50"/>
      <c r="D47" s="50"/>
      <c r="E47" s="50"/>
      <c r="F47" s="50"/>
      <c r="G47" s="59"/>
      <c r="H47" s="59"/>
      <c r="I47" s="120" t="s">
        <v>14</v>
      </c>
      <c r="J47" s="120"/>
      <c r="K47" s="121" t="s">
        <v>31</v>
      </c>
      <c r="L47" s="121"/>
      <c r="M47" s="121" t="s">
        <v>32</v>
      </c>
      <c r="N47" s="122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31" t="s">
        <v>6</v>
      </c>
      <c r="C59" s="132"/>
      <c r="D59" s="132"/>
      <c r="E59" s="132"/>
      <c r="F59" s="133"/>
      <c r="G59" s="131" t="s">
        <v>7</v>
      </c>
      <c r="H59" s="132"/>
      <c r="I59" s="132"/>
      <c r="J59" s="132"/>
      <c r="K59" s="132"/>
      <c r="L59" s="132"/>
      <c r="M59" s="132"/>
      <c r="N59" s="133"/>
    </row>
    <row r="60" spans="1:17" ht="70.5" customHeight="1" thickTop="1">
      <c r="A60" s="143" t="s">
        <v>19</v>
      </c>
      <c r="B60" s="144" t="s">
        <v>33</v>
      </c>
      <c r="C60" s="145"/>
      <c r="D60" s="145"/>
      <c r="E60" s="145"/>
      <c r="F60" s="146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4"/>
      <c r="B61" s="147"/>
      <c r="C61" s="148"/>
      <c r="D61" s="148"/>
      <c r="E61" s="148"/>
      <c r="F61" s="149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123" t="s">
        <v>21</v>
      </c>
      <c r="B62" s="150" t="s">
        <v>37</v>
      </c>
      <c r="C62" s="151"/>
      <c r="D62" s="151"/>
      <c r="E62" s="151"/>
      <c r="F62" s="151"/>
      <c r="G62" s="152" t="s">
        <v>38</v>
      </c>
      <c r="H62" s="153"/>
      <c r="I62" s="153"/>
      <c r="J62" s="153"/>
      <c r="K62" s="153"/>
      <c r="L62" s="69" t="s">
        <v>39</v>
      </c>
      <c r="M62" s="67"/>
      <c r="N62" s="68"/>
    </row>
    <row r="63" spans="1:17" ht="70.5" customHeight="1">
      <c r="A63" s="124"/>
      <c r="B63" s="124"/>
      <c r="C63" s="124"/>
      <c r="D63" s="124"/>
      <c r="E63" s="124"/>
      <c r="F63" s="124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O1:S1"/>
    <mergeCell ref="I6:J6"/>
    <mergeCell ref="C7:F7"/>
    <mergeCell ref="G7:H7"/>
    <mergeCell ref="I7:J7"/>
    <mergeCell ref="K7:L7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A26:A27"/>
    <mergeCell ref="B26:F27"/>
    <mergeCell ref="A28:A29"/>
    <mergeCell ref="B28:F29"/>
    <mergeCell ref="O35:S35"/>
    <mergeCell ref="G28:K28"/>
    <mergeCell ref="I42:J42"/>
    <mergeCell ref="A43:A47"/>
    <mergeCell ref="B43:B47"/>
    <mergeCell ref="C43:F43"/>
    <mergeCell ref="G43:H43"/>
    <mergeCell ref="I43:J43"/>
    <mergeCell ref="K43:L43"/>
    <mergeCell ref="M43:N43"/>
    <mergeCell ref="C44:D46"/>
    <mergeCell ref="E44:F46"/>
    <mergeCell ref="G44:H46"/>
    <mergeCell ref="I44:J46"/>
    <mergeCell ref="K44:L46"/>
    <mergeCell ref="M44:N46"/>
    <mergeCell ref="O44:O46"/>
    <mergeCell ref="I47:J47"/>
    <mergeCell ref="K47:L47"/>
    <mergeCell ref="M47:N47"/>
    <mergeCell ref="B59:F59"/>
    <mergeCell ref="G59:N59"/>
    <mergeCell ref="A60:A61"/>
    <mergeCell ref="B60:F61"/>
    <mergeCell ref="A62:A63"/>
    <mergeCell ref="B62:F63"/>
    <mergeCell ref="G62:K62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2025-05-27T04:35:22Z</cp:lastPrinted>
  <dcterms:created xsi:type="dcterms:W3CDTF">2016-08-19T00:26:08Z</dcterms:created>
  <dcterms:modified xsi:type="dcterms:W3CDTF">2025-08-18T09:19:15Z</dcterms:modified>
</cp:coreProperties>
</file>