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9" i="2" l="1"/>
  <c r="P19" i="2" s="1"/>
  <c r="N19" i="2"/>
  <c r="K19" i="2"/>
  <c r="L19" i="2" s="1"/>
  <c r="I19" i="2"/>
  <c r="J19" i="2" s="1"/>
  <c r="E19" i="2"/>
  <c r="F19" i="2" s="1"/>
  <c r="C19" i="2"/>
  <c r="D19" i="2" s="1"/>
  <c r="O18" i="2"/>
  <c r="P18" i="2" s="1"/>
  <c r="N18" i="2"/>
  <c r="K18" i="2"/>
  <c r="L18" i="2" s="1"/>
  <c r="I18" i="2"/>
  <c r="J18" i="2" s="1"/>
  <c r="G18" i="2"/>
  <c r="H18" i="2" s="1"/>
  <c r="E18" i="2"/>
  <c r="C18" i="2" s="1"/>
  <c r="D18" i="2" s="1"/>
  <c r="O17" i="2"/>
  <c r="P17" i="2" s="1"/>
  <c r="N17" i="2"/>
  <c r="K17" i="2"/>
  <c r="L17" i="2" s="1"/>
  <c r="I17" i="2"/>
  <c r="J17" i="2" s="1"/>
  <c r="G17" i="2"/>
  <c r="H17" i="2" s="1"/>
  <c r="E17" i="2"/>
  <c r="C17" i="2" s="1"/>
  <c r="D17" i="2" s="1"/>
  <c r="O16" i="2"/>
  <c r="P16" i="2" s="1"/>
  <c r="N16" i="2"/>
  <c r="K16" i="2"/>
  <c r="L16" i="2" s="1"/>
  <c r="I16" i="2"/>
  <c r="J16" i="2" s="1"/>
  <c r="G16" i="2"/>
  <c r="H16" i="2" s="1"/>
  <c r="E16" i="2"/>
  <c r="F16" i="2" s="1"/>
  <c r="C16" i="2"/>
  <c r="D16" i="2" s="1"/>
  <c r="O15" i="2"/>
  <c r="P15" i="2" s="1"/>
  <c r="N15" i="2"/>
  <c r="K15" i="2"/>
  <c r="L15" i="2" s="1"/>
  <c r="I15" i="2"/>
  <c r="J15" i="2" s="1"/>
  <c r="G15" i="2"/>
  <c r="H15" i="2" s="1"/>
  <c r="E15" i="2"/>
  <c r="F15" i="2" s="1"/>
  <c r="C15" i="2"/>
  <c r="D15" i="2" s="1"/>
  <c r="P14" i="2"/>
  <c r="O14" i="2"/>
  <c r="N14" i="2"/>
  <c r="K14" i="2"/>
  <c r="L14" i="2" s="1"/>
  <c r="I14" i="2"/>
  <c r="J14" i="2" s="1"/>
  <c r="G14" i="2"/>
  <c r="H14" i="2" s="1"/>
  <c r="E14" i="2"/>
  <c r="F14" i="2" s="1"/>
  <c r="C14" i="2"/>
  <c r="D14" i="2" s="1"/>
  <c r="O13" i="2"/>
  <c r="P13" i="2" s="1"/>
  <c r="N13" i="2"/>
  <c r="K13" i="2"/>
  <c r="L13" i="2" s="1"/>
  <c r="J13" i="2"/>
  <c r="I13" i="2"/>
  <c r="E13" i="2"/>
  <c r="C13" i="2" s="1"/>
  <c r="D13" i="2" s="1"/>
  <c r="O12" i="2"/>
  <c r="P12" i="2" s="1"/>
  <c r="N12" i="2"/>
  <c r="K12" i="2"/>
  <c r="L12" i="2" s="1"/>
  <c r="I12" i="2"/>
  <c r="J12" i="2" s="1"/>
  <c r="G12" i="2"/>
  <c r="H12" i="2" s="1"/>
  <c r="E12" i="2"/>
  <c r="C12" i="2" s="1"/>
  <c r="D12" i="2" s="1"/>
  <c r="O11" i="2"/>
  <c r="P11" i="2" s="1"/>
  <c r="N11" i="2"/>
  <c r="L11" i="2"/>
  <c r="K11" i="2"/>
  <c r="I11" i="2"/>
  <c r="J11" i="2" s="1"/>
  <c r="G11" i="2"/>
  <c r="H11" i="2" s="1"/>
  <c r="F11" i="2"/>
  <c r="E11" i="2"/>
  <c r="C11" i="2"/>
  <c r="D11" i="2" s="1"/>
  <c r="O10" i="2"/>
  <c r="P10" i="2" s="1"/>
  <c r="N10" i="2"/>
  <c r="K10" i="2"/>
  <c r="L10" i="2" s="1"/>
  <c r="I10" i="2"/>
  <c r="J10" i="2" s="1"/>
  <c r="G10" i="2"/>
  <c r="H10" i="2" s="1"/>
  <c r="E10" i="2"/>
  <c r="F10" i="2" s="1"/>
  <c r="C10" i="2"/>
  <c r="D10" i="2" s="1"/>
  <c r="G19" i="2" l="1"/>
  <c r="H19" i="2" s="1"/>
  <c r="F17" i="2"/>
  <c r="F18" i="2"/>
  <c r="F12" i="2"/>
  <c r="F13" i="2"/>
  <c r="G13" i="2"/>
  <c r="H13" i="2" s="1"/>
</calcChain>
</file>

<file path=xl/sharedStrings.xml><?xml version="1.0" encoding="utf-8"?>
<sst xmlns="http://schemas.openxmlformats.org/spreadsheetml/2006/main" count="53" uniqueCount="43">
  <si>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</si>
  <si>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</si>
  <si>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</si>
  <si>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</si>
  <si>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</si>
  <si>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</si>
  <si>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</si>
  <si>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</si>
  <si>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</si>
  <si>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</si>
  <si>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</si>
  <si>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</si>
  <si>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</si>
  <si>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</si>
  <si>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</si>
  <si>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</si>
  <si>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3"/>
  </si>
  <si>
    <t>税関名称：NITTO-NANKO-R</t>
    <phoneticPr fontId="3"/>
  </si>
  <si>
    <t>TEL: 06-6612-8711　　FAX: 06-6614-1921</t>
    <phoneticPr fontId="3"/>
  </si>
  <si>
    <t>神戸 CFS</t>
    <rPh sb="0" eb="2">
      <t>コウベ</t>
    </rPh>
    <phoneticPr fontId="3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</si>
  <si>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</si>
  <si>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税関名称：六甲C-5 H.W.</t>
    <phoneticPr fontId="3"/>
  </si>
  <si>
    <t>TEL: 078-857-0292    FAX: 078-857-0484</t>
    <phoneticPr fontId="3"/>
  </si>
  <si>
    <t>2-3 DAYS</t>
    <phoneticPr fontId="3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</si>
  <si>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</si>
  <si>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</si>
  <si>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</si>
  <si>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N</t>
    <phoneticPr fontId="42"/>
  </si>
  <si>
    <t>25014S</t>
    <phoneticPr fontId="42"/>
  </si>
  <si>
    <t>394S</t>
    <phoneticPr fontId="42"/>
  </si>
  <si>
    <t>25016S</t>
    <phoneticPr fontId="42"/>
  </si>
  <si>
    <t>TS KOBE</t>
    <phoneticPr fontId="42"/>
  </si>
  <si>
    <t>YM INCEPTION</t>
    <phoneticPr fontId="42"/>
  </si>
  <si>
    <t>TS SHENZHEN</t>
    <phoneticPr fontId="42"/>
  </si>
  <si>
    <t>YM IMMENSE</t>
    <phoneticPr fontId="42"/>
  </si>
  <si>
    <t>HORAI BRIDGE</t>
    <phoneticPr fontId="42"/>
  </si>
  <si>
    <t>213S</t>
    <phoneticPr fontId="42"/>
  </si>
  <si>
    <t>25015S</t>
    <phoneticPr fontId="42"/>
  </si>
  <si>
    <t>YM IMPROVEMENT</t>
    <phoneticPr fontId="42"/>
  </si>
  <si>
    <t>263S</t>
    <phoneticPr fontId="42"/>
  </si>
  <si>
    <t>25017S</t>
    <phoneticPr fontId="42"/>
  </si>
  <si>
    <t>235S</t>
    <phoneticPr fontId="42"/>
  </si>
  <si>
    <t>395S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</si>
</sst>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49" fontId="25" fillId="0" borderId="11" xfId="1" applyNumberFormat="1" applyFont="1" applyFill="1" applyBorder="1" applyAlignment="1" applyProtection="1">
      <alignment vertical="center"/>
      <protection locked="0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9" xfId="1" applyNumberFormat="1" applyFont="1" applyFill="1" applyBorder="1" applyAlignment="1" applyProtection="1">
      <alignment vertical="center"/>
      <protection locked="0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1" xfId="1" applyNumberFormat="1" applyFont="1" applyFill="1" applyBorder="1" applyAlignment="1" applyProtection="1">
      <alignment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horizontal="center" vertical="center"/>
    </xf>
    <xf numFmtId="176" fontId="22" fillId="0" borderId="22" xfId="1" applyNumberFormat="1" applyFont="1" applyFill="1" applyBorder="1" applyAlignment="1">
      <alignment horizontal="center" vertical="center"/>
    </xf>
    <xf numFmtId="176" fontId="20" fillId="4" borderId="23" xfId="1" applyNumberFormat="1" applyFont="1" applyFill="1" applyBorder="1" applyAlignment="1" applyProtection="1">
      <alignment horizontal="center" vertical="center"/>
      <protection locked="0"/>
    </xf>
    <xf numFmtId="0" fontId="17" fillId="3" borderId="24" xfId="1" applyNumberFormat="1" applyFont="1" applyFill="1" applyBorder="1" applyAlignment="1">
      <alignment vertical="center"/>
    </xf>
    <xf numFmtId="0" fontId="12" fillId="3" borderId="24" xfId="1" applyNumberFormat="1" applyFont="1" applyFill="1" applyBorder="1" applyAlignment="1">
      <alignment vertical="center"/>
    </xf>
    <xf numFmtId="176" fontId="20" fillId="0" borderId="0" xfId="1" applyNumberFormat="1" applyFont="1" applyFill="1" applyBorder="1" applyAlignment="1" applyProtection="1">
      <alignment horizontal="center" vertical="center"/>
      <protection locked="0"/>
    </xf>
    <xf numFmtId="49" fontId="20" fillId="0" borderId="41" xfId="1" applyNumberFormat="1" applyFont="1" applyFill="1" applyBorder="1" applyAlignment="1" applyProtection="1">
      <alignment vertical="center"/>
      <protection locked="0"/>
    </xf>
    <xf numFmtId="49" fontId="20" fillId="0" borderId="4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42" xfId="1" applyNumberFormat="1" applyFont="1" applyFill="1" applyBorder="1" applyAlignment="1" applyProtection="1">
      <alignment horizontal="center" vertical="center"/>
      <protection locked="0"/>
    </xf>
    <xf numFmtId="0" fontId="22" fillId="0" borderId="42" xfId="1" applyFont="1" applyFill="1" applyBorder="1" applyAlignment="1">
      <alignment horizontal="center" vertical="center"/>
    </xf>
    <xf numFmtId="176" fontId="22" fillId="0" borderId="42" xfId="1" applyNumberFormat="1" applyFont="1" applyFill="1" applyBorder="1" applyAlignment="1">
      <alignment horizontal="center" vertical="center"/>
    </xf>
    <xf numFmtId="176" fontId="20" fillId="4" borderId="43" xfId="1" applyNumberFormat="1" applyFont="1" applyFill="1" applyBorder="1" applyAlignment="1" applyProtection="1">
      <alignment horizontal="center" vertical="center"/>
      <protection locked="0"/>
    </xf>
    <xf numFmtId="0" fontId="15" fillId="3" borderId="36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 wrapText="1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  <xf numFmtId="0" fontId="15" fillId="3" borderId="31" xfId="1" applyNumberFormat="1" applyFont="1" applyFill="1" applyBorder="1" applyAlignment="1">
      <alignment horizontal="center" vertical="center"/>
    </xf>
    <xf numFmtId="0" fontId="15" fillId="3" borderId="32" xfId="1" applyNumberFormat="1" applyFont="1" applyFill="1" applyBorder="1" applyAlignment="1">
      <alignment horizontal="center" vertical="center"/>
    </xf>
    <xf numFmtId="0" fontId="15" fillId="3" borderId="33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 wrapText="1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8" fillId="3" borderId="25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/>
    </xf>
    <xf numFmtId="0" fontId="12" fillId="3" borderId="26" xfId="1" applyNumberFormat="1" applyFont="1" applyFill="1" applyBorder="1" applyAlignment="1">
      <alignment horizontal="center" vertical="center"/>
    </xf>
    <xf numFmtId="0" fontId="12" fillId="3" borderId="3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38" xfId="1" applyNumberFormat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214312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21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20</xdr:row>
      <xdr:rowOff>119061</xdr:rowOff>
    </xdr:from>
    <xdr:to>
      <xdr:col>13</xdr:col>
      <xdr:colOff>166685</xdr:colOff>
      <xdr:row>26</xdr:row>
      <xdr:rowOff>428624</xdr:rowOff>
    </xdr:to>
    <xdr:grpSp>
      <xdr:nvGrpSpPr>
        <xdr:cNvPr id="13" name="グループ化 12"/>
        <xdr:cNvGrpSpPr/>
      </xdr:nvGrpSpPr>
      <xdr:grpSpPr>
        <a:xfrm>
          <a:off x="8801961" y="12120561"/>
          <a:ext cx="8821451" cy="3651972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4"/>
  <sheetViews>
    <sheetView tabSelected="1" view="pageBreakPreview" zoomScale="55" zoomScaleNormal="40" zoomScaleSheetLayoutView="55" zoomScalePageLayoutView="40" workbookViewId="0">
      <selection activeCell="O20" sqref="O20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5" t="s">
        <v>1</v>
      </c>
      <c r="P1" s="105"/>
      <c r="Q1" s="105"/>
      <c r="R1" s="105"/>
      <c r="S1" s="105"/>
      <c r="T1" s="105"/>
      <c r="U1" s="3"/>
      <c r="V1" s="3"/>
      <c r="W1" s="4"/>
    </row>
    <row r="2" spans="1:23" s="6" customFormat="1" ht="30" customHeight="1"/>
    <row r="3" spans="1:23" s="6" customFormat="1" ht="51" customHeight="1">
      <c r="R3" s="47" t="s">
        <v>25</v>
      </c>
      <c r="S3" s="49">
        <v>45842</v>
      </c>
      <c r="T3" s="50" t="s">
        <v>27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77" t="s">
        <v>3</v>
      </c>
      <c r="B5" s="79" t="s">
        <v>4</v>
      </c>
      <c r="C5" s="81" t="s">
        <v>5</v>
      </c>
      <c r="D5" s="82"/>
      <c r="E5" s="82"/>
      <c r="F5" s="83"/>
      <c r="G5" s="81" t="s">
        <v>6</v>
      </c>
      <c r="H5" s="82"/>
      <c r="I5" s="82"/>
      <c r="J5" s="83"/>
      <c r="K5" s="81" t="s">
        <v>7</v>
      </c>
      <c r="L5" s="82"/>
      <c r="M5" s="82"/>
      <c r="N5" s="83"/>
      <c r="O5" s="81" t="s">
        <v>6</v>
      </c>
      <c r="P5" s="106"/>
      <c r="Q5" s="11"/>
      <c r="S5" s="48"/>
    </row>
    <row r="6" spans="1:23" s="12" customFormat="1" ht="37.5" customHeight="1">
      <c r="A6" s="78"/>
      <c r="B6" s="80"/>
      <c r="C6" s="84" t="s">
        <v>8</v>
      </c>
      <c r="D6" s="85"/>
      <c r="E6" s="90" t="s">
        <v>9</v>
      </c>
      <c r="F6" s="91"/>
      <c r="G6" s="84" t="s">
        <v>8</v>
      </c>
      <c r="H6" s="85"/>
      <c r="I6" s="90" t="s">
        <v>9</v>
      </c>
      <c r="J6" s="91"/>
      <c r="K6" s="84" t="s">
        <v>8</v>
      </c>
      <c r="L6" s="85"/>
      <c r="M6" s="90" t="s">
        <v>9</v>
      </c>
      <c r="N6" s="91"/>
      <c r="O6" s="96" t="s">
        <v>10</v>
      </c>
      <c r="P6" s="97"/>
      <c r="Q6" s="13"/>
    </row>
    <row r="7" spans="1:23" s="12" customFormat="1" ht="37.5" customHeight="1">
      <c r="A7" s="78"/>
      <c r="B7" s="80"/>
      <c r="C7" s="86"/>
      <c r="D7" s="87"/>
      <c r="E7" s="92"/>
      <c r="F7" s="93"/>
      <c r="G7" s="86"/>
      <c r="H7" s="87"/>
      <c r="I7" s="92"/>
      <c r="J7" s="93"/>
      <c r="K7" s="86"/>
      <c r="L7" s="87"/>
      <c r="M7" s="92"/>
      <c r="N7" s="93"/>
      <c r="O7" s="98"/>
      <c r="P7" s="99"/>
      <c r="Q7" s="13"/>
    </row>
    <row r="8" spans="1:23" s="12" customFormat="1" ht="37.5" customHeight="1">
      <c r="A8" s="78"/>
      <c r="B8" s="80"/>
      <c r="C8" s="88"/>
      <c r="D8" s="89"/>
      <c r="E8" s="94"/>
      <c r="F8" s="95"/>
      <c r="G8" s="88"/>
      <c r="H8" s="89"/>
      <c r="I8" s="94"/>
      <c r="J8" s="95"/>
      <c r="K8" s="88"/>
      <c r="L8" s="89"/>
      <c r="M8" s="94"/>
      <c r="N8" s="95"/>
      <c r="O8" s="100"/>
      <c r="P8" s="101"/>
      <c r="Q8" s="13"/>
    </row>
    <row r="9" spans="1:23" s="12" customFormat="1" ht="37.5" customHeight="1">
      <c r="A9" s="78"/>
      <c r="B9" s="80"/>
      <c r="C9" s="68"/>
      <c r="D9" s="68"/>
      <c r="E9" s="68"/>
      <c r="F9" s="68"/>
      <c r="G9" s="68"/>
      <c r="H9" s="68"/>
      <c r="I9" s="68"/>
      <c r="J9" s="68"/>
      <c r="K9" s="69"/>
      <c r="L9" s="69"/>
      <c r="M9" s="102" t="s">
        <v>11</v>
      </c>
      <c r="N9" s="103"/>
      <c r="O9" s="102" t="s">
        <v>23</v>
      </c>
      <c r="P9" s="104"/>
      <c r="Q9" s="14"/>
    </row>
    <row r="10" spans="1:23" s="12" customFormat="1" ht="45" customHeight="1">
      <c r="A10" s="71" t="s">
        <v>33</v>
      </c>
      <c r="B10" s="72" t="s">
        <v>28</v>
      </c>
      <c r="C10" s="73">
        <f t="shared" ref="C10" si="0">E10-1</f>
        <v>45846</v>
      </c>
      <c r="D10" s="73" t="str">
        <f t="shared" ref="D10:D14" si="1">TEXT(C10,"aaa")</f>
        <v>火</v>
      </c>
      <c r="E10" s="73">
        <f t="shared" ref="E10" si="2">M10-2</f>
        <v>45847</v>
      </c>
      <c r="F10" s="73" t="str">
        <f t="shared" ref="F10:F14" si="3">TEXT(E10,"aaa")</f>
        <v>水</v>
      </c>
      <c r="G10" s="73">
        <f t="shared" ref="G10" si="4">M10-1</f>
        <v>45848</v>
      </c>
      <c r="H10" s="73" t="str">
        <f t="shared" ref="H10:H14" si="5">TEXT(G10,"aaa")</f>
        <v>木</v>
      </c>
      <c r="I10" s="73">
        <f t="shared" ref="I10:I14" si="6">M10</f>
        <v>45849</v>
      </c>
      <c r="J10" s="73" t="str">
        <f t="shared" ref="J10:J14" si="7">TEXT(I10,"aaa")</f>
        <v>金</v>
      </c>
      <c r="K10" s="73">
        <f t="shared" ref="K10:K14" si="8">M10</f>
        <v>45849</v>
      </c>
      <c r="L10" s="74" t="str">
        <f t="shared" ref="L10:L14" si="9">TEXT(K10,"aaa")</f>
        <v>金</v>
      </c>
      <c r="M10" s="75">
        <v>45849</v>
      </c>
      <c r="N10" s="74" t="str">
        <f t="shared" ref="N10:N14" si="10">TEXT(M10,"aaa")</f>
        <v>金</v>
      </c>
      <c r="O10" s="73">
        <f t="shared" ref="O10" si="11">M10+4</f>
        <v>45853</v>
      </c>
      <c r="P10" s="76" t="str">
        <f t="shared" ref="P10:P14" si="12">TEXT(O10,"aaa")</f>
        <v>火</v>
      </c>
      <c r="Q10" s="15"/>
    </row>
    <row r="11" spans="1:23" s="12" customFormat="1" ht="45" customHeight="1">
      <c r="A11" s="56" t="s">
        <v>34</v>
      </c>
      <c r="B11" s="57" t="s">
        <v>29</v>
      </c>
      <c r="C11" s="58">
        <f t="shared" ref="C11" si="13">E11</f>
        <v>45848</v>
      </c>
      <c r="D11" s="58" t="str">
        <f t="shared" si="1"/>
        <v>木</v>
      </c>
      <c r="E11" s="58">
        <f t="shared" ref="E11" si="14">M11-3</f>
        <v>45848</v>
      </c>
      <c r="F11" s="58" t="str">
        <f t="shared" si="3"/>
        <v>木</v>
      </c>
      <c r="G11" s="58">
        <f t="shared" ref="G11" si="15">K11</f>
        <v>45851</v>
      </c>
      <c r="H11" s="58" t="str">
        <f t="shared" si="5"/>
        <v>日</v>
      </c>
      <c r="I11" s="58">
        <f t="shared" si="6"/>
        <v>45851</v>
      </c>
      <c r="J11" s="58" t="str">
        <f t="shared" si="7"/>
        <v>日</v>
      </c>
      <c r="K11" s="58">
        <f t="shared" si="8"/>
        <v>45851</v>
      </c>
      <c r="L11" s="59" t="str">
        <f t="shared" si="9"/>
        <v>日</v>
      </c>
      <c r="M11" s="60">
        <v>45851</v>
      </c>
      <c r="N11" s="59" t="str">
        <f t="shared" si="10"/>
        <v>日</v>
      </c>
      <c r="O11" s="58">
        <f t="shared" ref="O11" si="16">M11+3</f>
        <v>45854</v>
      </c>
      <c r="P11" s="61" t="str">
        <f t="shared" si="12"/>
        <v>水</v>
      </c>
      <c r="Q11" s="15"/>
    </row>
    <row r="12" spans="1:23" s="12" customFormat="1" ht="45" customHeight="1">
      <c r="A12" s="56" t="s">
        <v>31</v>
      </c>
      <c r="B12" s="57" t="s">
        <v>30</v>
      </c>
      <c r="C12" s="58">
        <f t="shared" ref="C12" si="17">E12-1</f>
        <v>45853</v>
      </c>
      <c r="D12" s="58" t="str">
        <f t="shared" si="1"/>
        <v>火</v>
      </c>
      <c r="E12" s="58">
        <f t="shared" ref="E12" si="18">M12-2</f>
        <v>45854</v>
      </c>
      <c r="F12" s="58" t="str">
        <f t="shared" si="3"/>
        <v>水</v>
      </c>
      <c r="G12" s="58">
        <f t="shared" ref="G12" si="19">M12-1</f>
        <v>45855</v>
      </c>
      <c r="H12" s="58" t="str">
        <f t="shared" si="5"/>
        <v>木</v>
      </c>
      <c r="I12" s="58">
        <f t="shared" si="6"/>
        <v>45856</v>
      </c>
      <c r="J12" s="58" t="str">
        <f t="shared" si="7"/>
        <v>金</v>
      </c>
      <c r="K12" s="58">
        <f t="shared" si="8"/>
        <v>45856</v>
      </c>
      <c r="L12" s="59" t="str">
        <f t="shared" si="9"/>
        <v>金</v>
      </c>
      <c r="M12" s="60">
        <v>45856</v>
      </c>
      <c r="N12" s="59" t="str">
        <f t="shared" si="10"/>
        <v>金</v>
      </c>
      <c r="O12" s="58">
        <f t="shared" ref="O12" si="20">M12+4</f>
        <v>45860</v>
      </c>
      <c r="P12" s="61" t="str">
        <f t="shared" si="12"/>
        <v>火</v>
      </c>
      <c r="Q12" s="15"/>
    </row>
    <row r="13" spans="1:23" s="12" customFormat="1" ht="45" customHeight="1">
      <c r="A13" s="56" t="s">
        <v>35</v>
      </c>
      <c r="B13" s="57" t="s">
        <v>36</v>
      </c>
      <c r="C13" s="58">
        <f t="shared" ref="C13" si="21">E13</f>
        <v>45855</v>
      </c>
      <c r="D13" s="58" t="str">
        <f t="shared" si="1"/>
        <v>木</v>
      </c>
      <c r="E13" s="58">
        <f t="shared" ref="E13" si="22">M13-3</f>
        <v>45855</v>
      </c>
      <c r="F13" s="58" t="str">
        <f t="shared" si="3"/>
        <v>木</v>
      </c>
      <c r="G13" s="58">
        <f t="shared" ref="G13" si="23">K13</f>
        <v>45858</v>
      </c>
      <c r="H13" s="58" t="str">
        <f t="shared" si="5"/>
        <v>日</v>
      </c>
      <c r="I13" s="58">
        <f t="shared" si="6"/>
        <v>45858</v>
      </c>
      <c r="J13" s="58" t="str">
        <f t="shared" si="7"/>
        <v>日</v>
      </c>
      <c r="K13" s="58">
        <f t="shared" si="8"/>
        <v>45858</v>
      </c>
      <c r="L13" s="59" t="str">
        <f t="shared" si="9"/>
        <v>日</v>
      </c>
      <c r="M13" s="60">
        <v>45858</v>
      </c>
      <c r="N13" s="59" t="str">
        <f t="shared" si="10"/>
        <v>日</v>
      </c>
      <c r="O13" s="58">
        <f t="shared" ref="O13" si="24">M13+3</f>
        <v>45861</v>
      </c>
      <c r="P13" s="61" t="str">
        <f t="shared" si="12"/>
        <v>水</v>
      </c>
      <c r="Q13" s="15"/>
    </row>
    <row r="14" spans="1:23" s="12" customFormat="1" ht="45" customHeight="1">
      <c r="A14" s="56" t="s">
        <v>33</v>
      </c>
      <c r="B14" s="57" t="s">
        <v>37</v>
      </c>
      <c r="C14" s="58">
        <f t="shared" ref="C14" si="25">E14-1</f>
        <v>45860</v>
      </c>
      <c r="D14" s="58" t="str">
        <f t="shared" si="1"/>
        <v>火</v>
      </c>
      <c r="E14" s="58">
        <f t="shared" ref="E14" si="26">M14-2</f>
        <v>45861</v>
      </c>
      <c r="F14" s="58" t="str">
        <f t="shared" si="3"/>
        <v>水</v>
      </c>
      <c r="G14" s="58">
        <f t="shared" ref="G14" si="27">M14-1</f>
        <v>45862</v>
      </c>
      <c r="H14" s="58" t="str">
        <f t="shared" si="5"/>
        <v>木</v>
      </c>
      <c r="I14" s="58">
        <f t="shared" si="6"/>
        <v>45863</v>
      </c>
      <c r="J14" s="58" t="str">
        <f t="shared" si="7"/>
        <v>金</v>
      </c>
      <c r="K14" s="58">
        <f t="shared" si="8"/>
        <v>45863</v>
      </c>
      <c r="L14" s="59" t="str">
        <f t="shared" si="9"/>
        <v>金</v>
      </c>
      <c r="M14" s="60">
        <v>45863</v>
      </c>
      <c r="N14" s="59" t="str">
        <f t="shared" si="10"/>
        <v>金</v>
      </c>
      <c r="O14" s="58">
        <f t="shared" ref="O14" si="28">M14+4</f>
        <v>45867</v>
      </c>
      <c r="P14" s="61" t="str">
        <f t="shared" si="12"/>
        <v>火</v>
      </c>
      <c r="Q14" s="15"/>
    </row>
    <row r="15" spans="1:23" s="12" customFormat="1" ht="45" customHeight="1">
      <c r="A15" s="56" t="s">
        <v>38</v>
      </c>
      <c r="B15" s="57" t="s">
        <v>39</v>
      </c>
      <c r="C15" s="58">
        <f t="shared" ref="C15" si="29">E15</f>
        <v>45862</v>
      </c>
      <c r="D15" s="58" t="str">
        <f t="shared" ref="D15:D19" si="30">TEXT(C15,"aaa")</f>
        <v>木</v>
      </c>
      <c r="E15" s="58">
        <f t="shared" ref="E15" si="31">M15-3</f>
        <v>45862</v>
      </c>
      <c r="F15" s="58" t="str">
        <f t="shared" ref="F15:F19" si="32">TEXT(E15,"aaa")</f>
        <v>木</v>
      </c>
      <c r="G15" s="58">
        <f t="shared" ref="G15" si="33">K15</f>
        <v>45865</v>
      </c>
      <c r="H15" s="58" t="str">
        <f t="shared" ref="H15:H19" si="34">TEXT(G15,"aaa")</f>
        <v>日</v>
      </c>
      <c r="I15" s="58">
        <f t="shared" ref="I15:I19" si="35">M15</f>
        <v>45865</v>
      </c>
      <c r="J15" s="58" t="str">
        <f t="shared" ref="J15:J19" si="36">TEXT(I15,"aaa")</f>
        <v>日</v>
      </c>
      <c r="K15" s="58">
        <f t="shared" ref="K15:K19" si="37">M15</f>
        <v>45865</v>
      </c>
      <c r="L15" s="59" t="str">
        <f t="shared" ref="L15:L19" si="38">TEXT(K15,"aaa")</f>
        <v>日</v>
      </c>
      <c r="M15" s="60">
        <v>45865</v>
      </c>
      <c r="N15" s="59" t="str">
        <f t="shared" ref="N15:N19" si="39">TEXT(M15,"aaa")</f>
        <v>日</v>
      </c>
      <c r="O15" s="58">
        <f t="shared" ref="O15" si="40">M15+3</f>
        <v>45868</v>
      </c>
      <c r="P15" s="61" t="str">
        <f t="shared" ref="P15:P19" si="41">TEXT(O15,"aaa")</f>
        <v>水</v>
      </c>
      <c r="Q15" s="15"/>
    </row>
    <row r="16" spans="1:23" s="12" customFormat="1" ht="45" customHeight="1">
      <c r="A16" s="56" t="s">
        <v>31</v>
      </c>
      <c r="B16" s="57" t="s">
        <v>40</v>
      </c>
      <c r="C16" s="58">
        <f t="shared" ref="C16" si="42">E16-1</f>
        <v>45867</v>
      </c>
      <c r="D16" s="58" t="str">
        <f t="shared" si="30"/>
        <v>火</v>
      </c>
      <c r="E16" s="58">
        <f t="shared" ref="E16" si="43">M16-2</f>
        <v>45868</v>
      </c>
      <c r="F16" s="58" t="str">
        <f t="shared" si="32"/>
        <v>水</v>
      </c>
      <c r="G16" s="58">
        <f t="shared" ref="G16" si="44">M16-1</f>
        <v>45869</v>
      </c>
      <c r="H16" s="58" t="str">
        <f t="shared" si="34"/>
        <v>木</v>
      </c>
      <c r="I16" s="58">
        <f t="shared" si="35"/>
        <v>45870</v>
      </c>
      <c r="J16" s="58" t="str">
        <f t="shared" si="36"/>
        <v>金</v>
      </c>
      <c r="K16" s="58">
        <f t="shared" si="37"/>
        <v>45870</v>
      </c>
      <c r="L16" s="59" t="str">
        <f t="shared" si="38"/>
        <v>金</v>
      </c>
      <c r="M16" s="60">
        <v>45870</v>
      </c>
      <c r="N16" s="59" t="str">
        <f t="shared" si="39"/>
        <v>金</v>
      </c>
      <c r="O16" s="58">
        <f t="shared" ref="O16" si="45">M16+4</f>
        <v>45874</v>
      </c>
      <c r="P16" s="61" t="str">
        <f t="shared" si="41"/>
        <v>火</v>
      </c>
      <c r="Q16" s="15"/>
    </row>
    <row r="17" spans="1:263" s="12" customFormat="1" ht="45" customHeight="1">
      <c r="A17" s="56" t="s">
        <v>32</v>
      </c>
      <c r="B17" s="57" t="s">
        <v>41</v>
      </c>
      <c r="C17" s="58">
        <f t="shared" ref="C17" si="46">E17</f>
        <v>45869</v>
      </c>
      <c r="D17" s="58" t="str">
        <f t="shared" si="30"/>
        <v>木</v>
      </c>
      <c r="E17" s="58">
        <f t="shared" ref="E17" si="47">M17-3</f>
        <v>45869</v>
      </c>
      <c r="F17" s="58" t="str">
        <f t="shared" si="32"/>
        <v>木</v>
      </c>
      <c r="G17" s="58">
        <f t="shared" ref="G17" si="48">K17</f>
        <v>45872</v>
      </c>
      <c r="H17" s="58" t="str">
        <f t="shared" si="34"/>
        <v>日</v>
      </c>
      <c r="I17" s="58">
        <f t="shared" si="35"/>
        <v>45872</v>
      </c>
      <c r="J17" s="58" t="str">
        <f t="shared" si="36"/>
        <v>日</v>
      </c>
      <c r="K17" s="58">
        <f t="shared" si="37"/>
        <v>45872</v>
      </c>
      <c r="L17" s="59" t="str">
        <f t="shared" si="38"/>
        <v>日</v>
      </c>
      <c r="M17" s="60">
        <v>45872</v>
      </c>
      <c r="N17" s="59" t="str">
        <f t="shared" si="39"/>
        <v>日</v>
      </c>
      <c r="O17" s="58">
        <f t="shared" ref="O17" si="49">M17+3</f>
        <v>45875</v>
      </c>
      <c r="P17" s="61" t="str">
        <f t="shared" si="41"/>
        <v>水</v>
      </c>
      <c r="Q17" s="15"/>
    </row>
    <row r="18" spans="1:263" s="12" customFormat="1" ht="45" customHeight="1">
      <c r="A18" s="56" t="s">
        <v>33</v>
      </c>
      <c r="B18" s="57" t="s">
        <v>30</v>
      </c>
      <c r="C18" s="58">
        <f t="shared" ref="C18" si="50">E18-1</f>
        <v>45874</v>
      </c>
      <c r="D18" s="58" t="str">
        <f t="shared" si="30"/>
        <v>火</v>
      </c>
      <c r="E18" s="58">
        <f t="shared" ref="E18" si="51">M18-2</f>
        <v>45875</v>
      </c>
      <c r="F18" s="58" t="str">
        <f t="shared" si="32"/>
        <v>水</v>
      </c>
      <c r="G18" s="58">
        <f t="shared" ref="G18" si="52">M18-1</f>
        <v>45876</v>
      </c>
      <c r="H18" s="58" t="str">
        <f t="shared" si="34"/>
        <v>木</v>
      </c>
      <c r="I18" s="58">
        <f t="shared" si="35"/>
        <v>45877</v>
      </c>
      <c r="J18" s="58" t="str">
        <f t="shared" si="36"/>
        <v>金</v>
      </c>
      <c r="K18" s="58">
        <f t="shared" si="37"/>
        <v>45877</v>
      </c>
      <c r="L18" s="59" t="str">
        <f t="shared" si="38"/>
        <v>金</v>
      </c>
      <c r="M18" s="60">
        <v>45877</v>
      </c>
      <c r="N18" s="59" t="str">
        <f t="shared" si="39"/>
        <v>金</v>
      </c>
      <c r="O18" s="58">
        <f t="shared" ref="O18" si="53">M18+4</f>
        <v>45881</v>
      </c>
      <c r="P18" s="61" t="str">
        <f t="shared" si="41"/>
        <v>火</v>
      </c>
      <c r="Q18" s="15"/>
    </row>
    <row r="19" spans="1:263" s="12" customFormat="1" ht="45" customHeight="1">
      <c r="A19" s="62" t="s">
        <v>34</v>
      </c>
      <c r="B19" s="63" t="s">
        <v>42</v>
      </c>
      <c r="C19" s="64">
        <f t="shared" ref="C19" si="54">E19</f>
        <v>45876</v>
      </c>
      <c r="D19" s="64" t="str">
        <f t="shared" si="30"/>
        <v>木</v>
      </c>
      <c r="E19" s="64">
        <f t="shared" ref="E19" si="55">M19-3</f>
        <v>45876</v>
      </c>
      <c r="F19" s="64" t="str">
        <f t="shared" si="32"/>
        <v>木</v>
      </c>
      <c r="G19" s="64">
        <f t="shared" ref="G19" si="56">K19</f>
        <v>45879</v>
      </c>
      <c r="H19" s="64" t="str">
        <f t="shared" si="34"/>
        <v>日</v>
      </c>
      <c r="I19" s="64">
        <f t="shared" si="35"/>
        <v>45879</v>
      </c>
      <c r="J19" s="64" t="str">
        <f t="shared" si="36"/>
        <v>日</v>
      </c>
      <c r="K19" s="64">
        <f t="shared" si="37"/>
        <v>45879</v>
      </c>
      <c r="L19" s="65" t="str">
        <f t="shared" si="38"/>
        <v>日</v>
      </c>
      <c r="M19" s="66">
        <v>45879</v>
      </c>
      <c r="N19" s="65" t="str">
        <f t="shared" si="39"/>
        <v>日</v>
      </c>
      <c r="O19" s="64">
        <f t="shared" ref="O19" si="57">M19+3</f>
        <v>45882</v>
      </c>
      <c r="P19" s="67" t="str">
        <f t="shared" si="41"/>
        <v>水</v>
      </c>
      <c r="Q19" s="15"/>
    </row>
    <row r="20" spans="1:263" s="12" customFormat="1" ht="45" customHeight="1">
      <c r="A20" s="51"/>
      <c r="B20" s="52"/>
      <c r="C20" s="70"/>
      <c r="D20" s="70"/>
      <c r="E20" s="70"/>
      <c r="F20" s="70"/>
      <c r="G20" s="70"/>
      <c r="H20" s="70"/>
      <c r="I20" s="70"/>
      <c r="J20" s="70"/>
      <c r="K20" s="70"/>
      <c r="L20" s="54"/>
      <c r="M20" s="55"/>
      <c r="N20" s="54"/>
      <c r="O20" s="70"/>
      <c r="P20" s="70"/>
      <c r="Q20" s="15"/>
    </row>
    <row r="21" spans="1:263" s="12" customFormat="1" ht="45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4"/>
      <c r="O21" s="53"/>
      <c r="P21" s="53"/>
      <c r="Q21" s="15"/>
    </row>
    <row r="22" spans="1:263" s="12" customFormat="1" ht="45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4"/>
      <c r="O22" s="53"/>
      <c r="P22" s="53"/>
      <c r="Q22" s="15"/>
    </row>
    <row r="23" spans="1:263" s="12" customFormat="1" ht="45" customHeight="1">
      <c r="Q23" s="16"/>
    </row>
    <row r="24" spans="1:263" s="12" customFormat="1" ht="37.5" customHeight="1">
      <c r="Q24" s="33"/>
    </row>
    <row r="25" spans="1:263" s="12" customFormat="1" ht="45" customHeight="1">
      <c r="Q25" s="27"/>
    </row>
    <row r="26" spans="1:263" s="41" customFormat="1" ht="45" customHeight="1">
      <c r="Q26" s="33"/>
      <c r="R26" s="42"/>
      <c r="S26" s="43"/>
      <c r="T26" s="42"/>
      <c r="U26" s="42"/>
      <c r="V26" s="44"/>
      <c r="W26" s="44"/>
      <c r="Z26" s="45"/>
      <c r="AA26" s="45"/>
      <c r="AB26" s="45"/>
      <c r="AC26" s="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</row>
    <row r="27" spans="1:263" ht="45" customHeight="1"/>
    <row r="28" spans="1:263" ht="45" customHeight="1" thickBot="1">
      <c r="A28" s="46" t="s">
        <v>12</v>
      </c>
      <c r="B28" s="107" t="s">
        <v>13</v>
      </c>
      <c r="C28" s="108"/>
      <c r="D28" s="108"/>
      <c r="E28" s="108"/>
      <c r="F28" s="108"/>
      <c r="G28" s="109"/>
      <c r="H28" s="107" t="s">
        <v>26</v>
      </c>
      <c r="I28" s="108"/>
      <c r="J28" s="108"/>
      <c r="K28" s="108"/>
      <c r="L28" s="108"/>
      <c r="M28" s="108"/>
      <c r="N28" s="108"/>
      <c r="O28" s="108"/>
      <c r="P28" s="109"/>
    </row>
    <row r="29" spans="1:263" ht="52.5" customHeight="1" thickTop="1">
      <c r="A29" s="110" t="s">
        <v>14</v>
      </c>
      <c r="B29" s="112" t="s">
        <v>15</v>
      </c>
      <c r="C29" s="113"/>
      <c r="D29" s="113"/>
      <c r="E29" s="113"/>
      <c r="F29" s="113"/>
      <c r="G29" s="114"/>
      <c r="H29" s="17" t="s">
        <v>16</v>
      </c>
      <c r="I29" s="18"/>
      <c r="J29" s="19"/>
      <c r="K29" s="20"/>
      <c r="L29" s="21"/>
      <c r="M29" s="19"/>
      <c r="N29" s="18"/>
      <c r="O29" s="19"/>
      <c r="P29" s="22" t="s">
        <v>17</v>
      </c>
    </row>
    <row r="30" spans="1:263" ht="52.5" customHeight="1">
      <c r="A30" s="111"/>
      <c r="B30" s="115"/>
      <c r="C30" s="116"/>
      <c r="D30" s="116"/>
      <c r="E30" s="116"/>
      <c r="F30" s="116"/>
      <c r="G30" s="117"/>
      <c r="H30" s="23" t="s">
        <v>18</v>
      </c>
      <c r="I30" s="18"/>
      <c r="J30" s="18"/>
      <c r="K30" s="24"/>
      <c r="L30" s="25"/>
      <c r="M30" s="18"/>
      <c r="N30" s="18"/>
      <c r="O30" s="18"/>
      <c r="P30" s="26"/>
    </row>
    <row r="31" spans="1:263" ht="52.5" customHeight="1">
      <c r="A31" s="118" t="s">
        <v>19</v>
      </c>
      <c r="B31" s="119" t="s">
        <v>20</v>
      </c>
      <c r="C31" s="120"/>
      <c r="D31" s="120"/>
      <c r="E31" s="120"/>
      <c r="F31" s="120"/>
      <c r="G31" s="121"/>
      <c r="H31" s="28" t="s">
        <v>24</v>
      </c>
      <c r="I31" s="29"/>
      <c r="J31" s="29"/>
      <c r="K31" s="30"/>
      <c r="L31" s="31"/>
      <c r="M31" s="29"/>
      <c r="N31" s="29"/>
      <c r="O31" s="29"/>
      <c r="P31" s="32" t="s">
        <v>21</v>
      </c>
    </row>
    <row r="32" spans="1:263" ht="52.5" customHeight="1">
      <c r="A32" s="111"/>
      <c r="B32" s="115"/>
      <c r="C32" s="116"/>
      <c r="D32" s="116"/>
      <c r="E32" s="116"/>
      <c r="F32" s="116"/>
      <c r="G32" s="117"/>
      <c r="H32" s="34" t="s">
        <v>22</v>
      </c>
      <c r="I32" s="35"/>
      <c r="J32" s="36"/>
      <c r="K32" s="37"/>
      <c r="L32" s="38"/>
      <c r="M32" s="39"/>
      <c r="N32" s="36"/>
      <c r="O32" s="36"/>
      <c r="P32" s="40"/>
    </row>
    <row r="33" ht="45" customHeight="1"/>
    <row r="34" ht="45" customHeight="1"/>
  </sheetData>
  <mergeCells count="22">
    <mergeCell ref="B28:G28"/>
    <mergeCell ref="H28:P28"/>
    <mergeCell ref="A29:A30"/>
    <mergeCell ref="B29:G30"/>
    <mergeCell ref="A31:A32"/>
    <mergeCell ref="B31:G32"/>
    <mergeCell ref="K6:L8"/>
    <mergeCell ref="O6:P8"/>
    <mergeCell ref="M9:N9"/>
    <mergeCell ref="O9:P9"/>
    <mergeCell ref="O1:T1"/>
    <mergeCell ref="O5:P5"/>
    <mergeCell ref="K5:N5"/>
    <mergeCell ref="M6:N8"/>
    <mergeCell ref="A5:A9"/>
    <mergeCell ref="B5:B9"/>
    <mergeCell ref="C5:F5"/>
    <mergeCell ref="G5:J5"/>
    <mergeCell ref="C6:D8"/>
    <mergeCell ref="E6:F8"/>
    <mergeCell ref="G6:H8"/>
    <mergeCell ref="I6:J8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2025-03-12T03:01:32Z</cp:lastPrinted>
  <dcterms:created xsi:type="dcterms:W3CDTF">2016-08-19T05:41:36Z</dcterms:created>
  <dcterms:modified xsi:type="dcterms:W3CDTF">2025-07-04T06:10:46Z</dcterms:modified>
</cp:coreProperties>
</file>