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バンコク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バンコク!$A$1:$T$31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3" l="1"/>
  <c r="L19" i="3" s="1"/>
  <c r="J19" i="3"/>
  <c r="G19" i="3"/>
  <c r="H19" i="3" s="1"/>
  <c r="K18" i="3"/>
  <c r="L18" i="3" s="1"/>
  <c r="J18" i="3"/>
  <c r="G18" i="3"/>
  <c r="H18" i="3" s="1"/>
  <c r="E18" i="3"/>
  <c r="F18" i="3" s="1"/>
  <c r="C18" i="3"/>
  <c r="D18" i="3" s="1"/>
  <c r="K17" i="3"/>
  <c r="L17" i="3" s="1"/>
  <c r="J17" i="3"/>
  <c r="G17" i="3"/>
  <c r="H17" i="3" s="1"/>
  <c r="K16" i="3"/>
  <c r="L16" i="3" s="1"/>
  <c r="J16" i="3"/>
  <c r="G16" i="3"/>
  <c r="E16" i="3" s="1"/>
  <c r="K15" i="3"/>
  <c r="L15" i="3" s="1"/>
  <c r="J15" i="3"/>
  <c r="G15" i="3"/>
  <c r="H15" i="3" s="1"/>
  <c r="E15" i="3"/>
  <c r="F15" i="3" s="1"/>
  <c r="K14" i="3"/>
  <c r="L14" i="3" s="1"/>
  <c r="J14" i="3"/>
  <c r="G14" i="3"/>
  <c r="H14" i="3" s="1"/>
  <c r="E14" i="3"/>
  <c r="F14" i="3" s="1"/>
  <c r="C14" i="3"/>
  <c r="D14" i="3" s="1"/>
  <c r="K13" i="3"/>
  <c r="L13" i="3" s="1"/>
  <c r="J13" i="3"/>
  <c r="G13" i="3"/>
  <c r="E13" i="3" s="1"/>
  <c r="K12" i="3"/>
  <c r="L12" i="3" s="1"/>
  <c r="J12" i="3"/>
  <c r="G12" i="3"/>
  <c r="H12" i="3" s="1"/>
  <c r="F12" i="3"/>
  <c r="E12" i="3"/>
  <c r="C12" i="3"/>
  <c r="D12" i="3" s="1"/>
  <c r="K11" i="3"/>
  <c r="L11" i="3" s="1"/>
  <c r="J11" i="3"/>
  <c r="G11" i="3"/>
  <c r="H11" i="3" s="1"/>
  <c r="E11" i="3"/>
  <c r="F11" i="3" s="1"/>
  <c r="C11" i="3"/>
  <c r="D11" i="3" s="1"/>
  <c r="K10" i="3"/>
  <c r="L10" i="3" s="1"/>
  <c r="J10" i="3"/>
  <c r="G10" i="3"/>
  <c r="H10" i="3" s="1"/>
  <c r="E10" i="3"/>
  <c r="F10" i="3" s="1"/>
  <c r="C10" i="3"/>
  <c r="D10" i="3" s="1"/>
  <c r="E19" i="3" l="1"/>
  <c r="E17" i="3"/>
  <c r="C15" i="3"/>
  <c r="D15" i="3" s="1"/>
  <c r="F16" i="3"/>
  <c r="C16" i="3"/>
  <c r="D16" i="3" s="1"/>
  <c r="H16" i="3"/>
  <c r="C13" i="3"/>
  <c r="D13" i="3" s="1"/>
  <c r="F13" i="3"/>
  <c r="H13" i="3"/>
  <c r="F19" i="3" l="1"/>
  <c r="C19" i="3"/>
  <c r="D19" i="3" s="1"/>
  <c r="F17" i="3"/>
  <c r="C17" i="3"/>
  <c r="D17" i="3" s="1"/>
</calcChain>
</file>

<file path=xl/sharedStrings.xml><?xml version="1.0" encoding="utf-8"?>
<sst xmlns="http://schemas.openxmlformats.org/spreadsheetml/2006/main" count="54" uniqueCount="50">
  <si>
    <t>連絡先：大阪海運
TEL：06-7730-1075/FAX：06-7730-1088</t>
    <rPh sb="0" eb="3">
      <t>レンラクサキ</t>
    </rPh>
    <phoneticPr fontId="4"/>
  </si>
  <si>
    <t>VOY</t>
  </si>
  <si>
    <t>CFS CUT</t>
  </si>
  <si>
    <t>KOB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</si>
  <si>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</si>
  <si>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</si>
  <si>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</si>
  <si>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</t>
    <phoneticPr fontId="4"/>
  </si>
  <si>
    <t>BKK</t>
  </si>
  <si>
    <t>OSA</t>
    <phoneticPr fontId="4"/>
  </si>
  <si>
    <t>ETA</t>
  </si>
  <si>
    <t>ETD</t>
    <phoneticPr fontId="4"/>
  </si>
  <si>
    <t>ETA</t>
    <phoneticPr fontId="4"/>
  </si>
  <si>
    <t>VESSEL</t>
    <phoneticPr fontId="4"/>
  </si>
  <si>
    <t>From Osaka / Kobe</t>
    <phoneticPr fontId="4"/>
  </si>
  <si>
    <t xml:space="preserve">UPDATED :  </t>
    <phoneticPr fontId="15"/>
  </si>
  <si>
    <t>　　　　　　　BANGKOK SCHEDULE - 関西　　</t>
    <phoneticPr fontId="4"/>
  </si>
  <si>
    <t>E</t>
    <phoneticPr fontId="3"/>
  </si>
  <si>
    <t>10～13DAYS</t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</si>
  <si>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</si>
  <si>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NACCS: 4IWM4</t>
    <phoneticPr fontId="4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</si>
  <si>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</si>
  <si>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"/>
  </si>
  <si>
    <t>KOB</t>
    <phoneticPr fontId="3"/>
  </si>
  <si>
    <t>住所/保税名称</t>
    <rPh sb="0" eb="2">
      <t>ジュウショ</t>
    </rPh>
    <rPh sb="3" eb="5">
      <t>ホゼイ</t>
    </rPh>
    <rPh sb="5" eb="7">
      <t>メイショウ</t>
    </rPh>
    <phoneticPr fontId="3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</si>
  <si>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3"/>
  </si>
  <si>
    <t>TEL: 06‐6612‐2600</t>
    <phoneticPr fontId="3"/>
  </si>
  <si>
    <t>FAX: 06-6612-2605</t>
    <phoneticPr fontId="3"/>
  </si>
  <si>
    <t>東灘区向洋町西6-4</t>
    <rPh sb="0" eb="3">
      <t>ヒガシナダク</t>
    </rPh>
    <rPh sb="3" eb="6">
      <t>コウヨウチョウ</t>
    </rPh>
    <rPh sb="6" eb="7">
      <t>ニシ</t>
    </rPh>
    <phoneticPr fontId="3"/>
  </si>
  <si>
    <t>TEL: 078-857-1361</t>
    <phoneticPr fontId="3"/>
  </si>
  <si>
    <t>FAX: 078-857-1365</t>
    <phoneticPr fontId="3"/>
  </si>
  <si>
    <t>YM INCEPTION</t>
  </si>
  <si>
    <t>神戸 CFS</t>
    <rPh sb="0" eb="2">
      <t>コウベ</t>
    </rPh>
    <phoneticPr fontId="4"/>
  </si>
  <si>
    <t>大阪 CFS</t>
    <rPh sb="0" eb="2">
      <t>オオサカ</t>
    </rPh>
    <phoneticPr fontId="4"/>
  </si>
  <si>
    <t>ARICA BRIDGE</t>
  </si>
  <si>
    <t>HORAI BRIDGE</t>
  </si>
  <si>
    <t>YM IMMENSE</t>
  </si>
  <si>
    <t>YM IMPROVEMENT</t>
  </si>
  <si>
    <t>262S</t>
  </si>
  <si>
    <t>NYK PAULA</t>
  </si>
  <si>
    <t>394S</t>
  </si>
  <si>
    <t>1021S</t>
  </si>
  <si>
    <t>JEJU ISLAND</t>
  </si>
  <si>
    <t>213S</t>
  </si>
  <si>
    <t>261S</t>
  </si>
  <si>
    <t>263S</t>
  </si>
  <si>
    <t>023S</t>
  </si>
  <si>
    <t>235S</t>
  </si>
  <si>
    <t>1022S</t>
  </si>
  <si>
    <t>395S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</si>
</sst>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5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24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9" fontId="35" fillId="0" borderId="0"/>
    <xf numFmtId="0" fontId="30" fillId="0" borderId="10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6" fillId="2" borderId="0" xfId="1" applyFont="1" applyFill="1" applyAlignment="1">
      <alignment vertical="center" wrapText="1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 indent="2"/>
    </xf>
    <xf numFmtId="0" fontId="24" fillId="0" borderId="0" xfId="1" applyFont="1" applyFill="1" applyBorder="1" applyAlignment="1">
      <alignment horizontal="center" vertical="center"/>
    </xf>
    <xf numFmtId="0" fontId="41" fillId="0" borderId="0" xfId="1" applyFont="1" applyBorder="1" applyAlignment="1">
      <alignment horizontal="left" vertical="center"/>
    </xf>
    <xf numFmtId="0" fontId="7" fillId="2" borderId="0" xfId="1" applyFont="1" applyFill="1" applyAlignment="1">
      <alignment vertical="center" wrapText="1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left" vertical="center" indent="2"/>
    </xf>
    <xf numFmtId="0" fontId="24" fillId="0" borderId="14" xfId="1" applyFont="1" applyFill="1" applyBorder="1" applyAlignment="1">
      <alignment horizontal="center" vertical="center"/>
    </xf>
    <xf numFmtId="177" fontId="23" fillId="0" borderId="14" xfId="1" applyNumberFormat="1" applyFont="1" applyFill="1" applyBorder="1" applyAlignment="1" applyProtection="1">
      <alignment horizontal="center" vertical="center"/>
      <protection locked="0"/>
    </xf>
    <xf numFmtId="177" fontId="24" fillId="0" borderId="14" xfId="1" applyNumberFormat="1" applyFont="1" applyFill="1" applyBorder="1" applyAlignment="1">
      <alignment horizontal="center" vertical="center"/>
    </xf>
    <xf numFmtId="177" fontId="23" fillId="0" borderId="16" xfId="1" applyNumberFormat="1" applyFont="1" applyFill="1" applyBorder="1" applyAlignment="1" applyProtection="1">
      <alignment horizontal="center" vertical="center"/>
      <protection locked="0"/>
    </xf>
    <xf numFmtId="0" fontId="24" fillId="0" borderId="22" xfId="1" applyFont="1" applyFill="1" applyBorder="1" applyAlignment="1">
      <alignment horizontal="left" vertical="center" indent="2"/>
    </xf>
    <xf numFmtId="0" fontId="24" fillId="0" borderId="23" xfId="1" applyFont="1" applyFill="1" applyBorder="1" applyAlignment="1">
      <alignment horizontal="center" vertical="center"/>
    </xf>
    <xf numFmtId="177" fontId="23" fillId="0" borderId="23" xfId="1" applyNumberFormat="1" applyFont="1" applyFill="1" applyBorder="1" applyAlignment="1" applyProtection="1">
      <alignment horizontal="center" vertical="center"/>
      <protection locked="0"/>
    </xf>
    <xf numFmtId="177" fontId="24" fillId="0" borderId="23" xfId="1" applyNumberFormat="1" applyFont="1" applyFill="1" applyBorder="1" applyAlignment="1">
      <alignment horizontal="center" vertical="center"/>
    </xf>
    <xf numFmtId="177" fontId="23" fillId="0" borderId="24" xfId="1" applyNumberFormat="1" applyFont="1" applyFill="1" applyBorder="1" applyAlignment="1" applyProtection="1">
      <alignment horizontal="center" vertical="center"/>
      <protection locked="0"/>
    </xf>
    <xf numFmtId="0" fontId="42" fillId="0" borderId="10" xfId="1" applyFont="1" applyFill="1" applyBorder="1" applyAlignment="1">
      <alignment vertical="center"/>
    </xf>
    <xf numFmtId="0" fontId="43" fillId="0" borderId="10" xfId="1" applyFont="1" applyBorder="1" applyAlignment="1">
      <alignment vertical="center"/>
    </xf>
    <xf numFmtId="0" fontId="42" fillId="0" borderId="11" xfId="1" applyFont="1" applyFill="1" applyBorder="1" applyAlignment="1">
      <alignment horizontal="right" vertical="center"/>
    </xf>
    <xf numFmtId="0" fontId="44" fillId="0" borderId="0" xfId="1" applyFont="1" applyFill="1" applyBorder="1" applyAlignment="1">
      <alignment vertical="center"/>
    </xf>
    <xf numFmtId="0" fontId="43" fillId="0" borderId="0" xfId="1" applyFont="1" applyBorder="1"/>
    <xf numFmtId="0" fontId="42" fillId="0" borderId="21" xfId="1" applyFont="1" applyFill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  <xf numFmtId="0" fontId="18" fillId="3" borderId="25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20" fillId="3" borderId="26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42" fillId="0" borderId="9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/>
    </xf>
    <xf numFmtId="0" fontId="42" fillId="0" borderId="12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/>
    </xf>
    <xf numFmtId="0" fontId="42" fillId="0" borderId="9" xfId="1" applyFont="1" applyBorder="1" applyAlignment="1">
      <alignment horizontal="left" vertical="center" wrapText="1"/>
    </xf>
    <xf numFmtId="0" fontId="42" fillId="0" borderId="10" xfId="1" applyFont="1" applyBorder="1" applyAlignment="1">
      <alignment horizontal="left" vertical="center" wrapText="1"/>
    </xf>
    <xf numFmtId="0" fontId="42" fillId="0" borderId="3" xfId="1" applyFont="1" applyBorder="1" applyAlignment="1">
      <alignment horizontal="left" vertical="center" wrapText="1"/>
    </xf>
    <xf numFmtId="0" fontId="42" fillId="0" borderId="1" xfId="1" applyFont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/>
    </xf>
    <xf numFmtId="0" fontId="21" fillId="3" borderId="14" xfId="1" applyFont="1" applyFill="1" applyBorder="1" applyAlignment="1">
      <alignment horizontal="center" vertical="center"/>
    </xf>
    <xf numFmtId="0" fontId="21" fillId="3" borderId="16" xfId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42" fillId="0" borderId="4" xfId="1" applyFont="1" applyFill="1" applyBorder="1" applyAlignment="1">
      <alignment horizontal="center" vertical="center"/>
    </xf>
    <xf numFmtId="0" fontId="42" fillId="0" borderId="2" xfId="1" applyFont="1" applyFill="1" applyBorder="1" applyAlignment="1">
      <alignment horizontal="left" vertical="center" wrapText="1"/>
    </xf>
    <xf numFmtId="0" fontId="42" fillId="0" borderId="12" xfId="1" applyFont="1" applyFill="1" applyBorder="1" applyAlignment="1">
      <alignment horizontal="left" vertical="center" wrapText="1"/>
    </xf>
  </cellXfs>
  <cellStyles count="27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17"/>
    <cellStyle name="標準 4" xfId="3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1269853</xdr:colOff>
      <xdr:row>14</xdr:row>
      <xdr:rowOff>19484</xdr:rowOff>
    </xdr:from>
    <xdr:to>
      <xdr:col>19</xdr:col>
      <xdr:colOff>626914</xdr:colOff>
      <xdr:row>26</xdr:row>
      <xdr:rowOff>231632</xdr:rowOff>
    </xdr:to>
    <xdr:sp macro="" textlink="">
      <xdr:nvSpPr>
        <xdr:cNvPr id="6" name="テキスト ボックス 5"/>
        <xdr:cNvSpPr txBox="1"/>
      </xdr:nvSpPr>
      <xdr:spPr>
        <a:xfrm>
          <a:off x="19510228" y="9115859"/>
          <a:ext cx="7048499" cy="887989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14</xdr:col>
      <xdr:colOff>309563</xdr:colOff>
      <xdr:row>3</xdr:row>
      <xdr:rowOff>452438</xdr:rowOff>
    </xdr:from>
    <xdr:ext cx="4357687" cy="612354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26313" y="2547938"/>
          <a:ext cx="4357687" cy="61235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3452" cy="100012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3452" cy="100012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3" name="角丸四角形 12"/>
        <xdr:cNvSpPr/>
      </xdr:nvSpPr>
      <xdr:spPr>
        <a:xfrm>
          <a:off x="0" y="1257097"/>
          <a:ext cx="7548563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822608</xdr:colOff>
      <xdr:row>19</xdr:row>
      <xdr:rowOff>541192</xdr:rowOff>
    </xdr:from>
    <xdr:ext cx="3368389" cy="2006746"/>
    <xdr:sp macro="" textlink="">
      <xdr:nvSpPr>
        <xdr:cNvPr id="14" name="テキスト ボックス 13"/>
        <xdr:cNvSpPr txBox="1"/>
      </xdr:nvSpPr>
      <xdr:spPr>
        <a:xfrm>
          <a:off x="822608" y="13066567"/>
          <a:ext cx="3368389" cy="200674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95248</xdr:colOff>
      <xdr:row>19</xdr:row>
      <xdr:rowOff>214311</xdr:rowOff>
    </xdr:from>
    <xdr:ext cx="7072314" cy="3143297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77123" y="12739686"/>
          <a:ext cx="7072314" cy="31432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59999389629810485"/>
  </sheetPr>
  <dimension ref="A1:JB34"/>
  <sheetViews>
    <sheetView tabSelected="1" view="pageBreakPreview" topLeftCell="A7" zoomScale="40" zoomScaleNormal="40" zoomScaleSheetLayoutView="40" zoomScalePageLayoutView="25" workbookViewId="0">
      <selection activeCell="N17" sqref="N17"/>
    </sheetView>
  </sheetViews>
  <sheetFormatPr defaultRowHeight="15.75"/>
  <cols>
    <col min="1" max="1" width="56" style="4" customWidth="1"/>
    <col min="2" max="2" width="21.875" style="4" customWidth="1"/>
    <col min="3" max="3" width="19.125" style="4" customWidth="1"/>
    <col min="4" max="4" width="9.125" style="4" customWidth="1"/>
    <col min="5" max="5" width="20.375" style="4" customWidth="1"/>
    <col min="6" max="6" width="9.125" style="4" customWidth="1"/>
    <col min="7" max="7" width="20.375" style="4" customWidth="1"/>
    <col min="8" max="8" width="8" style="4" customWidth="1"/>
    <col min="9" max="9" width="20.375" style="4" customWidth="1"/>
    <col min="10" max="10" width="9.875" style="4" customWidth="1"/>
    <col min="11" max="11" width="18.125" style="4" customWidth="1"/>
    <col min="12" max="12" width="7.875" style="4" customWidth="1"/>
    <col min="13" max="17" width="19.5" style="4" customWidth="1"/>
    <col min="18" max="18" width="9.75" style="4" customWidth="1"/>
    <col min="19" max="19" width="13.875" style="4" customWidth="1"/>
    <col min="20" max="20" width="12.375" style="4" customWidth="1"/>
    <col min="21" max="28" width="9.25" style="4" customWidth="1"/>
    <col min="29" max="29" width="8.125" style="4" customWidth="1"/>
    <col min="30" max="30" width="15.875" style="4" customWidth="1"/>
    <col min="31" max="16384" width="9" style="4"/>
  </cols>
  <sheetData>
    <row r="1" spans="1:20" s="3" customFormat="1" ht="78.75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31"/>
      <c r="L1" s="31"/>
      <c r="M1" s="92" t="s">
        <v>0</v>
      </c>
      <c r="N1" s="92"/>
      <c r="O1" s="92"/>
      <c r="P1" s="92"/>
      <c r="Q1" s="92"/>
      <c r="R1" s="37"/>
      <c r="S1" s="37"/>
      <c r="T1" s="37"/>
    </row>
    <row r="2" spans="1:20" ht="30" customHeight="1"/>
    <row r="3" spans="1:20" s="3" customFormat="1" ht="66.75" customHeight="1">
      <c r="A3" s="5"/>
      <c r="B3" s="6"/>
      <c r="C3" s="6"/>
      <c r="D3" s="6"/>
      <c r="E3" s="6"/>
      <c r="F3" s="6"/>
      <c r="G3" s="36"/>
      <c r="H3" s="6"/>
      <c r="I3" s="6"/>
      <c r="J3" s="6"/>
      <c r="K3" s="6"/>
      <c r="L3" s="6"/>
      <c r="M3" s="29"/>
      <c r="O3" s="30" t="s">
        <v>15</v>
      </c>
      <c r="P3" s="98">
        <v>45845</v>
      </c>
      <c r="Q3" s="98"/>
      <c r="R3" s="33" t="s">
        <v>17</v>
      </c>
    </row>
    <row r="4" spans="1:20" s="9" customFormat="1" ht="70.5" customHeight="1">
      <c r="A4" s="7" t="s">
        <v>14</v>
      </c>
      <c r="B4" s="8"/>
      <c r="C4" s="8"/>
      <c r="D4" s="8"/>
      <c r="E4" s="8"/>
      <c r="F4" s="8"/>
      <c r="J4" s="10"/>
      <c r="K4" s="98"/>
      <c r="L4" s="98"/>
      <c r="M4" s="11"/>
      <c r="N4" s="11"/>
      <c r="O4" s="11"/>
      <c r="P4" s="11"/>
      <c r="Q4" s="12"/>
      <c r="R4" s="11"/>
    </row>
    <row r="5" spans="1:20" s="14" customFormat="1" ht="38.25" customHeight="1">
      <c r="A5" s="68" t="s">
        <v>13</v>
      </c>
      <c r="B5" s="71" t="s">
        <v>1</v>
      </c>
      <c r="C5" s="71" t="s">
        <v>2</v>
      </c>
      <c r="D5" s="71"/>
      <c r="E5" s="71"/>
      <c r="F5" s="71"/>
      <c r="G5" s="71" t="s">
        <v>12</v>
      </c>
      <c r="H5" s="71"/>
      <c r="I5" s="71" t="s">
        <v>11</v>
      </c>
      <c r="J5" s="71"/>
      <c r="K5" s="93" t="s">
        <v>10</v>
      </c>
      <c r="L5" s="94"/>
      <c r="M5" s="13"/>
    </row>
    <row r="6" spans="1:20" s="14" customFormat="1" ht="38.25" customHeight="1">
      <c r="A6" s="69"/>
      <c r="B6" s="72"/>
      <c r="C6" s="95" t="s">
        <v>9</v>
      </c>
      <c r="D6" s="95"/>
      <c r="E6" s="76" t="s">
        <v>3</v>
      </c>
      <c r="F6" s="76"/>
      <c r="G6" s="76" t="s">
        <v>23</v>
      </c>
      <c r="H6" s="76"/>
      <c r="I6" s="76" t="s">
        <v>3</v>
      </c>
      <c r="J6" s="76"/>
      <c r="K6" s="96" t="s">
        <v>8</v>
      </c>
      <c r="L6" s="97"/>
      <c r="M6" s="15"/>
    </row>
    <row r="7" spans="1:20" s="14" customFormat="1" ht="38.25" customHeight="1">
      <c r="A7" s="69"/>
      <c r="B7" s="72"/>
      <c r="C7" s="95"/>
      <c r="D7" s="95"/>
      <c r="E7" s="76"/>
      <c r="F7" s="76"/>
      <c r="G7" s="76"/>
      <c r="H7" s="76"/>
      <c r="I7" s="76"/>
      <c r="J7" s="76"/>
      <c r="K7" s="96"/>
      <c r="L7" s="97"/>
      <c r="M7" s="15"/>
    </row>
    <row r="8" spans="1:20" s="14" customFormat="1" ht="38.25" customHeight="1">
      <c r="A8" s="69"/>
      <c r="B8" s="72"/>
      <c r="C8" s="95"/>
      <c r="D8" s="95"/>
      <c r="E8" s="76"/>
      <c r="F8" s="76"/>
      <c r="G8" s="76"/>
      <c r="H8" s="76"/>
      <c r="I8" s="76"/>
      <c r="J8" s="76"/>
      <c r="K8" s="96"/>
      <c r="L8" s="97"/>
      <c r="M8" s="15"/>
    </row>
    <row r="9" spans="1:20" s="14" customFormat="1" ht="38.25" customHeight="1">
      <c r="A9" s="70"/>
      <c r="B9" s="73"/>
      <c r="C9" s="55"/>
      <c r="D9" s="55"/>
      <c r="E9" s="55"/>
      <c r="F9" s="55"/>
      <c r="G9" s="74"/>
      <c r="H9" s="74"/>
      <c r="I9" s="75" t="s">
        <v>4</v>
      </c>
      <c r="J9" s="75"/>
      <c r="K9" s="64" t="s">
        <v>18</v>
      </c>
      <c r="L9" s="65"/>
      <c r="M9" s="16"/>
    </row>
    <row r="10" spans="1:20" s="18" customFormat="1" ht="55.5" customHeight="1">
      <c r="A10" s="56" t="s">
        <v>36</v>
      </c>
      <c r="B10" s="57" t="s">
        <v>40</v>
      </c>
      <c r="C10" s="58">
        <f t="shared" ref="C10:C14" si="0">E10</f>
        <v>45848</v>
      </c>
      <c r="D10" s="58" t="str">
        <f t="shared" ref="D10:D14" si="1">TEXT(C10,"aaa")</f>
        <v>木</v>
      </c>
      <c r="E10" s="58">
        <f t="shared" ref="E10" si="2">G10-3</f>
        <v>45848</v>
      </c>
      <c r="F10" s="58" t="str">
        <f t="shared" ref="F10:F14" si="3">TEXT(E10,"aaa")</f>
        <v>木</v>
      </c>
      <c r="G10" s="58">
        <f t="shared" ref="G10:G14" si="4">I10</f>
        <v>45851</v>
      </c>
      <c r="H10" s="58" t="str">
        <f t="shared" ref="H10:H14" si="5">TEXT(G10,"aaa")</f>
        <v>日</v>
      </c>
      <c r="I10" s="59">
        <v>45851</v>
      </c>
      <c r="J10" s="57" t="str">
        <f t="shared" ref="J10:J14" si="6">TEXT(I10,"aaa")</f>
        <v>日</v>
      </c>
      <c r="K10" s="58">
        <f t="shared" ref="K10" si="7">I10+10</f>
        <v>45861</v>
      </c>
      <c r="L10" s="60" t="str">
        <f t="shared" ref="L10:L14" si="8">TEXT(K10,"aaa")</f>
        <v>水</v>
      </c>
      <c r="M10" s="17"/>
    </row>
    <row r="11" spans="1:20" s="18" customFormat="1" ht="55.5" customHeight="1">
      <c r="A11" s="39" t="s">
        <v>39</v>
      </c>
      <c r="B11" s="40" t="s">
        <v>41</v>
      </c>
      <c r="C11" s="41">
        <f t="shared" si="0"/>
        <v>45853</v>
      </c>
      <c r="D11" s="41" t="str">
        <f t="shared" si="1"/>
        <v>火</v>
      </c>
      <c r="E11" s="41">
        <f t="shared" ref="E11" si="9">G11-2</f>
        <v>45853</v>
      </c>
      <c r="F11" s="41" t="str">
        <f t="shared" si="3"/>
        <v>火</v>
      </c>
      <c r="G11" s="41">
        <f t="shared" si="4"/>
        <v>45855</v>
      </c>
      <c r="H11" s="41" t="str">
        <f t="shared" si="5"/>
        <v>木</v>
      </c>
      <c r="I11" s="42">
        <v>45855</v>
      </c>
      <c r="J11" s="40" t="str">
        <f t="shared" si="6"/>
        <v>木</v>
      </c>
      <c r="K11" s="41">
        <f t="shared" ref="K11" si="10">I11+13</f>
        <v>45868</v>
      </c>
      <c r="L11" s="43" t="str">
        <f t="shared" si="8"/>
        <v>水</v>
      </c>
      <c r="M11" s="17"/>
    </row>
    <row r="12" spans="1:20" s="18" customFormat="1" ht="55.5" customHeight="1">
      <c r="A12" s="39" t="s">
        <v>35</v>
      </c>
      <c r="B12" s="40" t="s">
        <v>43</v>
      </c>
      <c r="C12" s="41">
        <f t="shared" si="0"/>
        <v>45855</v>
      </c>
      <c r="D12" s="41" t="str">
        <f t="shared" si="1"/>
        <v>木</v>
      </c>
      <c r="E12" s="41">
        <f t="shared" ref="E12" si="11">G12-3</f>
        <v>45855</v>
      </c>
      <c r="F12" s="41" t="str">
        <f t="shared" si="3"/>
        <v>木</v>
      </c>
      <c r="G12" s="41">
        <f t="shared" si="4"/>
        <v>45858</v>
      </c>
      <c r="H12" s="41" t="str">
        <f t="shared" si="5"/>
        <v>日</v>
      </c>
      <c r="I12" s="42">
        <v>45858</v>
      </c>
      <c r="J12" s="40" t="str">
        <f t="shared" si="6"/>
        <v>日</v>
      </c>
      <c r="K12" s="41">
        <f t="shared" ref="K12" si="12">I12+10</f>
        <v>45868</v>
      </c>
      <c r="L12" s="43" t="str">
        <f t="shared" si="8"/>
        <v>水</v>
      </c>
      <c r="M12" s="17"/>
    </row>
    <row r="13" spans="1:20" s="18" customFormat="1" ht="55.5" customHeight="1">
      <c r="A13" s="39" t="s">
        <v>34</v>
      </c>
      <c r="B13" s="40" t="s">
        <v>44</v>
      </c>
      <c r="C13" s="41">
        <f t="shared" si="0"/>
        <v>45860</v>
      </c>
      <c r="D13" s="41" t="str">
        <f t="shared" si="1"/>
        <v>火</v>
      </c>
      <c r="E13" s="41">
        <f t="shared" ref="E13" si="13">G13-2</f>
        <v>45860</v>
      </c>
      <c r="F13" s="41" t="str">
        <f t="shared" si="3"/>
        <v>火</v>
      </c>
      <c r="G13" s="41">
        <f t="shared" si="4"/>
        <v>45862</v>
      </c>
      <c r="H13" s="41" t="str">
        <f t="shared" si="5"/>
        <v>木</v>
      </c>
      <c r="I13" s="42">
        <v>45862</v>
      </c>
      <c r="J13" s="40" t="str">
        <f t="shared" si="6"/>
        <v>木</v>
      </c>
      <c r="K13" s="41">
        <f t="shared" ref="K13" si="14">I13+13</f>
        <v>45875</v>
      </c>
      <c r="L13" s="43" t="str">
        <f t="shared" si="8"/>
        <v>水</v>
      </c>
      <c r="M13" s="17"/>
    </row>
    <row r="14" spans="1:20" s="18" customFormat="1" ht="55.5" customHeight="1">
      <c r="A14" s="39" t="s">
        <v>37</v>
      </c>
      <c r="B14" s="40" t="s">
        <v>45</v>
      </c>
      <c r="C14" s="41">
        <f t="shared" si="0"/>
        <v>45862</v>
      </c>
      <c r="D14" s="41" t="str">
        <f t="shared" si="1"/>
        <v>木</v>
      </c>
      <c r="E14" s="41">
        <f t="shared" ref="E14:E19" si="15">G14-3</f>
        <v>45862</v>
      </c>
      <c r="F14" s="41" t="str">
        <f t="shared" si="3"/>
        <v>木</v>
      </c>
      <c r="G14" s="41">
        <f t="shared" si="4"/>
        <v>45865</v>
      </c>
      <c r="H14" s="41" t="str">
        <f t="shared" si="5"/>
        <v>日</v>
      </c>
      <c r="I14" s="42">
        <v>45865</v>
      </c>
      <c r="J14" s="40" t="str">
        <f t="shared" si="6"/>
        <v>日</v>
      </c>
      <c r="K14" s="41">
        <f t="shared" ref="K14:K19" si="16">I14+10</f>
        <v>45875</v>
      </c>
      <c r="L14" s="43" t="str">
        <f t="shared" si="8"/>
        <v>水</v>
      </c>
      <c r="M14" s="17"/>
    </row>
    <row r="15" spans="1:20" s="18" customFormat="1" ht="55.5" customHeight="1">
      <c r="A15" s="39" t="s">
        <v>42</v>
      </c>
      <c r="B15" s="40" t="s">
        <v>46</v>
      </c>
      <c r="C15" s="41">
        <f t="shared" ref="C15:C19" si="17">E15</f>
        <v>45867</v>
      </c>
      <c r="D15" s="41" t="str">
        <f t="shared" ref="D15:D19" si="18">TEXT(C15,"aaa")</f>
        <v>火</v>
      </c>
      <c r="E15" s="41">
        <f t="shared" ref="E15" si="19">G15-2</f>
        <v>45867</v>
      </c>
      <c r="F15" s="41" t="str">
        <f t="shared" ref="F15:F19" si="20">TEXT(E15,"aaa")</f>
        <v>火</v>
      </c>
      <c r="G15" s="41">
        <f t="shared" ref="G15:G19" si="21">I15</f>
        <v>45869</v>
      </c>
      <c r="H15" s="41" t="str">
        <f t="shared" ref="H15:H19" si="22">TEXT(G15,"aaa")</f>
        <v>木</v>
      </c>
      <c r="I15" s="42">
        <v>45869</v>
      </c>
      <c r="J15" s="40" t="str">
        <f t="shared" ref="J15:J19" si="23">TEXT(I15,"aaa")</f>
        <v>木</v>
      </c>
      <c r="K15" s="41">
        <f t="shared" ref="K15" si="24">I15+13</f>
        <v>45882</v>
      </c>
      <c r="L15" s="43" t="str">
        <f t="shared" ref="L15:L19" si="25">TEXT(K15,"aaa")</f>
        <v>水</v>
      </c>
      <c r="M15" s="17"/>
    </row>
    <row r="16" spans="1:20" s="18" customFormat="1" ht="55.5" customHeight="1">
      <c r="A16" s="39" t="s">
        <v>31</v>
      </c>
      <c r="B16" s="40" t="s">
        <v>47</v>
      </c>
      <c r="C16" s="41">
        <f t="shared" si="17"/>
        <v>45869</v>
      </c>
      <c r="D16" s="41" t="str">
        <f t="shared" si="18"/>
        <v>木</v>
      </c>
      <c r="E16" s="41">
        <f t="shared" ref="E16" si="26">G16-3</f>
        <v>45869</v>
      </c>
      <c r="F16" s="41" t="str">
        <f t="shared" si="20"/>
        <v>木</v>
      </c>
      <c r="G16" s="41">
        <f t="shared" si="21"/>
        <v>45872</v>
      </c>
      <c r="H16" s="41" t="str">
        <f t="shared" si="22"/>
        <v>日</v>
      </c>
      <c r="I16" s="42">
        <v>45872</v>
      </c>
      <c r="J16" s="40" t="str">
        <f t="shared" si="23"/>
        <v>日</v>
      </c>
      <c r="K16" s="41">
        <f t="shared" ref="K16" si="27">I16+10</f>
        <v>45882</v>
      </c>
      <c r="L16" s="43" t="str">
        <f t="shared" si="25"/>
        <v>水</v>
      </c>
      <c r="M16" s="17"/>
    </row>
    <row r="17" spans="1:262" s="18" customFormat="1" ht="55.5" customHeight="1">
      <c r="A17" s="39" t="s">
        <v>39</v>
      </c>
      <c r="B17" s="40" t="s">
        <v>48</v>
      </c>
      <c r="C17" s="41">
        <f t="shared" si="17"/>
        <v>45874</v>
      </c>
      <c r="D17" s="41" t="str">
        <f t="shared" si="18"/>
        <v>火</v>
      </c>
      <c r="E17" s="41">
        <f t="shared" ref="E17" si="28">G17-2</f>
        <v>45874</v>
      </c>
      <c r="F17" s="41" t="str">
        <f t="shared" si="20"/>
        <v>火</v>
      </c>
      <c r="G17" s="41">
        <f t="shared" si="21"/>
        <v>45876</v>
      </c>
      <c r="H17" s="41" t="str">
        <f t="shared" si="22"/>
        <v>木</v>
      </c>
      <c r="I17" s="42">
        <v>45876</v>
      </c>
      <c r="J17" s="40" t="str">
        <f t="shared" si="23"/>
        <v>木</v>
      </c>
      <c r="K17" s="41">
        <f t="shared" ref="K17" si="29">I17+13</f>
        <v>45889</v>
      </c>
      <c r="L17" s="43" t="str">
        <f t="shared" si="25"/>
        <v>水</v>
      </c>
      <c r="M17" s="17"/>
    </row>
    <row r="18" spans="1:262" s="18" customFormat="1" ht="55.5" customHeight="1">
      <c r="A18" s="39" t="s">
        <v>36</v>
      </c>
      <c r="B18" s="40" t="s">
        <v>49</v>
      </c>
      <c r="C18" s="41">
        <f t="shared" si="17"/>
        <v>45876</v>
      </c>
      <c r="D18" s="41" t="str">
        <f t="shared" si="18"/>
        <v>木</v>
      </c>
      <c r="E18" s="41">
        <f t="shared" ref="E18" si="30">G18-3</f>
        <v>45876</v>
      </c>
      <c r="F18" s="41" t="str">
        <f t="shared" si="20"/>
        <v>木</v>
      </c>
      <c r="G18" s="41">
        <f t="shared" si="21"/>
        <v>45879</v>
      </c>
      <c r="H18" s="41" t="str">
        <f t="shared" si="22"/>
        <v>日</v>
      </c>
      <c r="I18" s="42">
        <v>45879</v>
      </c>
      <c r="J18" s="40" t="str">
        <f t="shared" si="23"/>
        <v>日</v>
      </c>
      <c r="K18" s="41">
        <f t="shared" ref="K18" si="31">I18+10</f>
        <v>45889</v>
      </c>
      <c r="L18" s="43" t="str">
        <f t="shared" si="25"/>
        <v>水</v>
      </c>
      <c r="M18" s="17"/>
    </row>
    <row r="19" spans="1:262" s="18" customFormat="1" ht="55.5" customHeight="1">
      <c r="A19" s="44" t="s">
        <v>34</v>
      </c>
      <c r="B19" s="45" t="s">
        <v>38</v>
      </c>
      <c r="C19" s="46">
        <f t="shared" si="17"/>
        <v>45881</v>
      </c>
      <c r="D19" s="46" t="str">
        <f t="shared" si="18"/>
        <v>火</v>
      </c>
      <c r="E19" s="46">
        <f t="shared" ref="E19" si="32">G19-2</f>
        <v>45881</v>
      </c>
      <c r="F19" s="46" t="str">
        <f t="shared" si="20"/>
        <v>火</v>
      </c>
      <c r="G19" s="46">
        <f t="shared" si="21"/>
        <v>45883</v>
      </c>
      <c r="H19" s="46" t="str">
        <f t="shared" si="22"/>
        <v>木</v>
      </c>
      <c r="I19" s="47">
        <v>45883</v>
      </c>
      <c r="J19" s="45" t="str">
        <f t="shared" si="23"/>
        <v>木</v>
      </c>
      <c r="K19" s="46">
        <f t="shared" ref="K19" si="33">I19+13</f>
        <v>45896</v>
      </c>
      <c r="L19" s="48" t="str">
        <f t="shared" si="25"/>
        <v>水</v>
      </c>
      <c r="M19" s="17"/>
    </row>
    <row r="20" spans="1:262" s="18" customFormat="1" ht="55.5" customHeight="1">
      <c r="A20" s="34"/>
      <c r="B20" s="35"/>
      <c r="C20" s="32"/>
      <c r="D20" s="32"/>
      <c r="E20" s="32"/>
      <c r="F20" s="32"/>
      <c r="G20" s="32"/>
      <c r="H20" s="32"/>
      <c r="I20" s="38"/>
      <c r="J20" s="35"/>
      <c r="K20" s="32"/>
      <c r="L20" s="32"/>
      <c r="M20" s="17"/>
    </row>
    <row r="21" spans="1:262" s="18" customFormat="1" ht="55.5" customHeight="1">
      <c r="A21" s="34"/>
      <c r="B21" s="35"/>
      <c r="C21" s="32"/>
      <c r="D21" s="32"/>
      <c r="E21" s="32"/>
      <c r="F21" s="32"/>
      <c r="G21" s="32"/>
      <c r="H21" s="32"/>
      <c r="I21" s="38"/>
      <c r="J21" s="35"/>
      <c r="K21" s="32"/>
      <c r="L21" s="32"/>
      <c r="M21" s="17"/>
    </row>
    <row r="22" spans="1:262" s="18" customFormat="1" ht="55.5" customHeight="1">
      <c r="A22" s="34"/>
      <c r="B22" s="35"/>
      <c r="C22" s="32"/>
      <c r="D22" s="32"/>
      <c r="E22" s="32"/>
      <c r="F22" s="32"/>
      <c r="G22" s="32"/>
      <c r="H22" s="32"/>
      <c r="I22" s="38"/>
      <c r="J22" s="35"/>
      <c r="K22" s="32"/>
      <c r="L22" s="32"/>
      <c r="M22" s="17"/>
    </row>
    <row r="23" spans="1:262" s="18" customFormat="1" ht="55.5" customHeight="1">
      <c r="A23" s="34"/>
      <c r="B23" s="35"/>
      <c r="C23" s="32"/>
      <c r="D23" s="32"/>
      <c r="E23" s="32"/>
      <c r="F23" s="32"/>
      <c r="G23" s="32"/>
      <c r="H23" s="32"/>
      <c r="I23" s="32"/>
      <c r="J23" s="35"/>
      <c r="K23" s="32"/>
      <c r="L23" s="32"/>
      <c r="M23" s="17"/>
    </row>
    <row r="24" spans="1:262" s="18" customFormat="1" ht="55.5" customHeight="1">
      <c r="M24" s="17"/>
    </row>
    <row r="25" spans="1:262" s="14" customFormat="1" ht="59.25" customHeight="1" thickBot="1">
      <c r="A25" s="20" t="s">
        <v>5</v>
      </c>
      <c r="B25" s="77" t="s">
        <v>6</v>
      </c>
      <c r="C25" s="78"/>
      <c r="D25" s="78"/>
      <c r="E25" s="78"/>
      <c r="F25" s="77" t="s">
        <v>24</v>
      </c>
      <c r="G25" s="78"/>
      <c r="H25" s="78"/>
      <c r="I25" s="78"/>
      <c r="J25" s="78"/>
      <c r="K25" s="78"/>
      <c r="L25" s="78"/>
      <c r="M25" s="87"/>
      <c r="N25" s="18"/>
      <c r="O25" s="18"/>
      <c r="P25" s="18"/>
      <c r="Q25" s="18"/>
      <c r="R25" s="18"/>
      <c r="S25" s="18"/>
      <c r="T25" s="18"/>
      <c r="U25" s="19"/>
    </row>
    <row r="26" spans="1:262" s="14" customFormat="1" ht="59.25" customHeight="1" thickTop="1">
      <c r="A26" s="66" t="s">
        <v>33</v>
      </c>
      <c r="B26" s="79" t="s">
        <v>19</v>
      </c>
      <c r="C26" s="80"/>
      <c r="D26" s="80"/>
      <c r="E26" s="80"/>
      <c r="F26" s="88" t="s">
        <v>25</v>
      </c>
      <c r="G26" s="89"/>
      <c r="H26" s="89"/>
      <c r="I26" s="89"/>
      <c r="J26" s="89"/>
      <c r="K26" s="49"/>
      <c r="L26" s="50"/>
      <c r="M26" s="51" t="s">
        <v>20</v>
      </c>
      <c r="N26" s="21"/>
      <c r="O26" s="21"/>
      <c r="P26" s="28"/>
      <c r="Q26" s="19"/>
      <c r="R26" s="19"/>
      <c r="S26" s="19"/>
      <c r="T26" s="19"/>
      <c r="U26" s="19"/>
    </row>
    <row r="27" spans="1:262" s="14" customFormat="1" ht="68.25" customHeight="1">
      <c r="A27" s="67"/>
      <c r="B27" s="81"/>
      <c r="C27" s="82"/>
      <c r="D27" s="82"/>
      <c r="E27" s="82"/>
      <c r="F27" s="90" t="s">
        <v>26</v>
      </c>
      <c r="G27" s="91"/>
      <c r="H27" s="91"/>
      <c r="I27" s="91"/>
      <c r="J27" s="91"/>
      <c r="K27" s="99" t="s">
        <v>27</v>
      </c>
      <c r="L27" s="99"/>
      <c r="M27" s="100"/>
      <c r="N27" s="21"/>
      <c r="O27" s="21"/>
      <c r="P27" s="28"/>
      <c r="Q27" s="19"/>
      <c r="R27" s="19"/>
      <c r="S27" s="19"/>
      <c r="T27" s="19"/>
      <c r="U27" s="19"/>
    </row>
    <row r="28" spans="1:262" s="14" customFormat="1" ht="68.25" customHeight="1">
      <c r="A28" s="62" t="s">
        <v>32</v>
      </c>
      <c r="B28" s="83" t="s">
        <v>21</v>
      </c>
      <c r="C28" s="84"/>
      <c r="D28" s="84"/>
      <c r="E28" s="84"/>
      <c r="F28" s="101" t="s">
        <v>28</v>
      </c>
      <c r="G28" s="102"/>
      <c r="H28" s="102"/>
      <c r="I28" s="102"/>
      <c r="J28" s="102"/>
      <c r="K28" s="52"/>
      <c r="L28" s="53"/>
      <c r="M28" s="54" t="s">
        <v>22</v>
      </c>
      <c r="N28" s="21"/>
      <c r="O28" s="21"/>
      <c r="P28" s="28"/>
      <c r="Q28" s="19"/>
      <c r="R28" s="19"/>
      <c r="S28" s="19"/>
      <c r="T28" s="19"/>
      <c r="U28" s="19"/>
    </row>
    <row r="29" spans="1:262" s="26" customFormat="1" ht="45" customHeight="1">
      <c r="A29" s="63"/>
      <c r="B29" s="85"/>
      <c r="C29" s="86"/>
      <c r="D29" s="86"/>
      <c r="E29" s="86"/>
      <c r="F29" s="90" t="s">
        <v>29</v>
      </c>
      <c r="G29" s="91"/>
      <c r="H29" s="91"/>
      <c r="I29" s="91"/>
      <c r="J29" s="91"/>
      <c r="K29" s="99" t="s">
        <v>30</v>
      </c>
      <c r="L29" s="99"/>
      <c r="M29" s="100"/>
      <c r="N29" s="22"/>
      <c r="O29" s="22"/>
      <c r="P29" s="28"/>
      <c r="Q29" s="19"/>
      <c r="R29" s="19"/>
      <c r="S29" s="19"/>
      <c r="T29" s="19"/>
      <c r="U29" s="61"/>
      <c r="V29" s="61"/>
      <c r="Y29" s="27"/>
      <c r="Z29" s="27"/>
      <c r="AA29" s="27"/>
      <c r="AB29" s="27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</row>
    <row r="30" spans="1:262" s="26" customFormat="1" ht="45" customHeight="1">
      <c r="N30" s="23"/>
      <c r="O30" s="23"/>
      <c r="P30" s="24"/>
      <c r="Q30" s="24"/>
      <c r="R30" s="25"/>
      <c r="S30" s="24"/>
      <c r="T30" s="24"/>
      <c r="W30" s="3"/>
      <c r="X30" s="3"/>
      <c r="Y30" s="3"/>
      <c r="Z30" s="3"/>
      <c r="AA30" s="3" t="s">
        <v>7</v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</row>
    <row r="31" spans="1:262" ht="4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3"/>
      <c r="O31" s="23"/>
      <c r="P31" s="24"/>
      <c r="Q31" s="24"/>
      <c r="R31" s="24"/>
      <c r="S31" s="26"/>
      <c r="T31" s="26"/>
    </row>
    <row r="32" spans="1:262" ht="52.5" customHeight="1"/>
    <row r="33" ht="52.5" customHeight="1"/>
    <row r="34" ht="52.5" customHeight="1"/>
  </sheetData>
  <mergeCells count="30">
    <mergeCell ref="K27:M27"/>
    <mergeCell ref="F28:J28"/>
    <mergeCell ref="F29:J29"/>
    <mergeCell ref="K29:M29"/>
    <mergeCell ref="P3:Q3"/>
    <mergeCell ref="M1:Q1"/>
    <mergeCell ref="K5:L5"/>
    <mergeCell ref="C6:D8"/>
    <mergeCell ref="K6:L8"/>
    <mergeCell ref="G5:H5"/>
    <mergeCell ref="I5:J5"/>
    <mergeCell ref="K4:L4"/>
    <mergeCell ref="G6:H8"/>
    <mergeCell ref="I6:J8"/>
    <mergeCell ref="U29:V29"/>
    <mergeCell ref="A28:A29"/>
    <mergeCell ref="K9:L9"/>
    <mergeCell ref="A26:A27"/>
    <mergeCell ref="A5:A9"/>
    <mergeCell ref="B5:B9"/>
    <mergeCell ref="G9:H9"/>
    <mergeCell ref="I9:J9"/>
    <mergeCell ref="E6:F8"/>
    <mergeCell ref="C5:F5"/>
    <mergeCell ref="B25:E25"/>
    <mergeCell ref="B26:E27"/>
    <mergeCell ref="B28:E29"/>
    <mergeCell ref="F25:M25"/>
    <mergeCell ref="F26:J26"/>
    <mergeCell ref="F27:J27"/>
  </mergeCells>
  <phoneticPr fontId="3"/>
  <pageMargins left="0.9055118110236221" right="0.51181102362204722" top="0.35433070866141736" bottom="0.35433070866141736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2023-11-15T08:17:45Z</cp:lastPrinted>
  <dcterms:created xsi:type="dcterms:W3CDTF">2016-08-19T05:50:55Z</dcterms:created>
  <dcterms:modified xsi:type="dcterms:W3CDTF">2025-07-07T05:40:41Z</dcterms:modified>
</cp:coreProperties>
</file>