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3755"/>
  </bookViews>
  <sheets>
    <sheet name="シンガポール" sheetId="1" r:id="rId1"/>
    <sheet name="シンガポール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シンガポール!$A$1:$T$48</definedName>
    <definedName name="_xlnm.Print_Area" localSheetId="1">'シンガポール (2)'!$A$1:$T$27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35" i="1" l="1"/>
  <c r="J35" i="1" s="1"/>
  <c r="I36" i="1"/>
  <c r="J36" i="1" s="1"/>
  <c r="I37" i="1"/>
  <c r="J37" i="1" s="1"/>
  <c r="I34" i="1"/>
  <c r="C35" i="1"/>
  <c r="E35" i="1"/>
  <c r="F35" i="1" s="1"/>
  <c r="H35" i="1"/>
  <c r="C36" i="1"/>
  <c r="D36" i="1" s="1"/>
  <c r="E36" i="1"/>
  <c r="F36" i="1" s="1"/>
  <c r="H36" i="1"/>
  <c r="C37" i="1"/>
  <c r="D37" i="1" s="1"/>
  <c r="E37" i="1"/>
  <c r="F37" i="1"/>
  <c r="H37" i="1"/>
  <c r="D35" i="1" l="1"/>
  <c r="I11" i="1"/>
  <c r="J11" i="1" s="1"/>
  <c r="I12" i="1"/>
  <c r="J12" i="1" s="1"/>
  <c r="I13" i="1"/>
  <c r="I10" i="1"/>
  <c r="J10" i="1" s="1"/>
  <c r="C11" i="1"/>
  <c r="D11" i="1" s="1"/>
  <c r="E11" i="1"/>
  <c r="F11" i="1" s="1"/>
  <c r="H11" i="1"/>
  <c r="C12" i="1"/>
  <c r="D12" i="1" s="1"/>
  <c r="E12" i="1"/>
  <c r="F12" i="1" s="1"/>
  <c r="H12" i="1"/>
  <c r="C13" i="1"/>
  <c r="D13" i="1" s="1"/>
  <c r="E13" i="1"/>
  <c r="F13" i="1" s="1"/>
  <c r="H13" i="1"/>
  <c r="J13" i="1"/>
  <c r="J34" i="1"/>
  <c r="H34" i="1"/>
  <c r="E34" i="1"/>
  <c r="F34" i="1" s="1"/>
  <c r="C34" i="1"/>
  <c r="D34" i="1" s="1"/>
  <c r="H10" i="1"/>
  <c r="E10" i="1"/>
  <c r="F10" i="1" s="1"/>
  <c r="C10" i="1"/>
  <c r="D10" i="1" s="1"/>
</calcChain>
</file>

<file path=xl/sharedStrings.xml><?xml version="1.0" encoding="utf-8"?>
<sst xmlns="http://schemas.openxmlformats.org/spreadsheetml/2006/main" count="100" uniqueCount="57">
  <si>
    <t>　　　　　SINGAPORE SCHEDULE - 関東　　</t>
    <rPh sb="26" eb="28">
      <t>カントウ</t>
    </rPh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</si>
  <si>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</si>
  <si>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</si>
  <si>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</si>
  <si>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</si>
  <si>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</si>
  <si>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</si>
  <si>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</si>
  <si>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</si>
  <si>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</si>
  <si>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TYO</t>
    <phoneticPr fontId="20"/>
  </si>
  <si>
    <t>SIN</t>
    <phoneticPr fontId="20"/>
  </si>
  <si>
    <t>0 DAYS</t>
    <phoneticPr fontId="20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</si>
  <si>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</si>
  <si>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</si>
  <si>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</si>
  <si>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phoneticPr fontId="20"/>
  </si>
  <si>
    <t>YOK</t>
    <phoneticPr fontId="4"/>
  </si>
  <si>
    <t>※CFS倉庫受付時間　9:00~15:00</t>
    <phoneticPr fontId="3"/>
  </si>
  <si>
    <t>8~9 DAYS</t>
    <phoneticPr fontId="4"/>
  </si>
  <si>
    <t>東京海運輸出営業所　担当：濱田・春山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3" eb="15">
      <t>ハマダ</t>
    </rPh>
    <rPh sb="16" eb="18">
      <t>ハルヤマ</t>
    </rPh>
    <rPh sb="18" eb="20">
      <t>ナカフクダ</t>
    </rPh>
    <phoneticPr fontId="4"/>
  </si>
  <si>
    <t>㈱宇徳 東京フレートセンター</t>
    <rPh sb="1" eb="3">
      <t>ウトク</t>
    </rPh>
    <rPh sb="4" eb="6">
      <t>トウキョウ</t>
    </rPh>
    <phoneticPr fontId="3"/>
  </si>
  <si>
    <t>東京都品川区八潮2-8-1　UTOC　TFC　H/W</t>
    <rPh sb="0" eb="2">
      <t>トウキョウ</t>
    </rPh>
    <rPh sb="2" eb="3">
      <t>ト</t>
    </rPh>
    <rPh sb="3" eb="5">
      <t>シナガワ</t>
    </rPh>
    <rPh sb="5" eb="6">
      <t>ク</t>
    </rPh>
    <rPh sb="6" eb="7">
      <t>ハチ</t>
    </rPh>
    <rPh sb="7" eb="8">
      <t>シオ</t>
    </rPh>
    <phoneticPr fontId="20"/>
  </si>
  <si>
    <t>NACCS：１FWC7</t>
    <phoneticPr fontId="20"/>
  </si>
  <si>
    <t>担当：吉田様</t>
    <rPh sb="0" eb="2">
      <t>タントウ</t>
    </rPh>
    <rPh sb="3" eb="5">
      <t>ヨシダ</t>
    </rPh>
    <rPh sb="5" eb="6">
      <t>サマ</t>
    </rPh>
    <phoneticPr fontId="20"/>
  </si>
  <si>
    <t>TEL:03-3790-1241　FAX:03-3790-0803</t>
    <phoneticPr fontId="20"/>
  </si>
  <si>
    <t>担当者へ都度ご確認お願いいたします。</t>
    <rPh sb="0" eb="3">
      <t>タントウシャ</t>
    </rPh>
    <rPh sb="4" eb="6">
      <t>ツド</t>
    </rPh>
    <rPh sb="7" eb="9">
      <t>カクニン</t>
    </rPh>
    <rPh sb="10" eb="11">
      <t>ネガ</t>
    </rPh>
    <phoneticPr fontId="20"/>
  </si>
  <si>
    <t>横浜 CFS</t>
    <rPh sb="0" eb="2">
      <t>ヨコハマ</t>
    </rPh>
    <phoneticPr fontId="20"/>
  </si>
  <si>
    <t>東京出港分</t>
    <rPh sb="0" eb="2">
      <t>トウキョウ</t>
    </rPh>
    <rPh sb="2" eb="5">
      <t>シュッコウブン</t>
    </rPh>
    <phoneticPr fontId="20"/>
  </si>
  <si>
    <t>横浜出港分</t>
    <rPh sb="0" eb="4">
      <t>ヨコハマシュッコウ</t>
    </rPh>
    <rPh sb="4" eb="5">
      <t>ブン</t>
    </rPh>
    <phoneticPr fontId="20"/>
  </si>
  <si>
    <t>YOK</t>
    <phoneticPr fontId="20"/>
  </si>
  <si>
    <t>INTERASIA TRANSCEND</t>
  </si>
  <si>
    <t>WAN HAI 370</t>
  </si>
  <si>
    <t>WAN HAI 368</t>
  </si>
  <si>
    <t>WAN HAI 372</t>
  </si>
  <si>
    <t>S016</t>
  </si>
  <si>
    <t>S009</t>
  </si>
  <si>
    <t>S018</t>
  </si>
  <si>
    <t>S026</t>
  </si>
  <si>
    <t>YOK</t>
    <phoneticPr fontId="4"/>
  </si>
  <si>
    <t>From Yokohama</t>
    <phoneticPr fontId="4"/>
  </si>
  <si>
    <t>ETA</t>
    <phoneticPr fontId="4"/>
  </si>
  <si>
    <t>SIN</t>
    <phoneticPr fontId="20"/>
  </si>
  <si>
    <t>9 DAYS</t>
    <phoneticPr fontId="20"/>
  </si>
  <si>
    <t>山九株式会社・東京支店
大井物流センター保税蔵置場</t>
    <rPh sb="0" eb="2">
      <t>サンキュウ</t>
    </rPh>
    <rPh sb="2" eb="6">
      <t>カブシキガイシャ</t>
    </rPh>
    <rPh sb="7" eb="9">
      <t>トウキョウ</t>
    </rPh>
    <rPh sb="9" eb="11">
      <t>シテン</t>
    </rPh>
    <rPh sb="12" eb="16">
      <t>オオイブツリュウ</t>
    </rPh>
    <rPh sb="20" eb="25">
      <t>ホゼイゾウチジョウ</t>
    </rPh>
    <phoneticPr fontId="3"/>
  </si>
  <si>
    <t>東京都大田区東海4-7-4</t>
  </si>
  <si>
    <t>TEL :  03-5755-0039  FAX: 03-3790-3901</t>
  </si>
  <si>
    <t>NACCS：1FWR1</t>
    <phoneticPr fontId="20"/>
  </si>
  <si>
    <t>10 DAYS</t>
    <phoneticPr fontId="4"/>
  </si>
  <si>
    <t>山九株式会社・横浜支店
本牧埠頭D-CFS2号</t>
    <rPh sb="0" eb="2">
      <t>サンキュウ</t>
    </rPh>
    <rPh sb="2" eb="6">
      <t>カブシキガイシャ</t>
    </rPh>
    <rPh sb="7" eb="11">
      <t>ヨコハ_x0000__x0000__x0002__x0005_</t>
    </rPh>
    <rPh sb="12" eb="14">
      <t>_x0002__x0004__x000D__x0007_</t>
    </rPh>
    <rPh sb="14" eb="16">
      <t>_x0004__x0014__x000C_</t>
    </rPh>
    <rPh sb="22" eb="23">
      <t/>
    </rPh>
    <phoneticPr fontId="3"/>
  </si>
  <si>
    <t>横浜市中区本牧埠頭1-10</t>
  </si>
  <si>
    <t>TEL : 045-622-6105　FAX: 045-622-6102</t>
  </si>
  <si>
    <t>NACCS：2EJT3</t>
    <phoneticPr fontId="20"/>
  </si>
  <si>
    <t>S</t>
    <phoneticPr fontId="20"/>
  </si>
  <si>
    <t>S</t>
    <phoneticPr fontId="20"/>
  </si>
  <si>
    <t>東京 CFS</t>
    <phoneticPr fontId="20"/>
  </si>
  <si>
    <t>　7月より搬入先が下記住所に変更となります。</t>
    <rPh sb="2" eb="3">
      <t>ガツ</t>
    </rPh>
    <rPh sb="5" eb="8">
      <t>ハンニュウサキ</t>
    </rPh>
    <rPh sb="9" eb="11">
      <t>カキ</t>
    </rPh>
    <rPh sb="11" eb="13">
      <t>ジュウショ</t>
    </rPh>
    <rPh sb="14" eb="16">
      <t>ヘンコウ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</si>
</sst>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5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0"/>
      <name val="Arial"/>
      <family val="2"/>
    </font>
    <font>
      <sz val="2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36"/>
      <name val="Meiryo UI"/>
      <family val="3"/>
      <charset val="128"/>
    </font>
    <font>
      <u/>
      <sz val="22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</cellStyleXfs>
  <cellXfs count="2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9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9" fillId="0" borderId="1" xfId="1" applyFont="1" applyFill="1" applyBorder="1" applyAlignment="1">
      <alignment horizontal="left" vertical="center"/>
    </xf>
    <xf numFmtId="0" fontId="34" fillId="0" borderId="5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center" vertical="center"/>
    </xf>
    <xf numFmtId="0" fontId="30" fillId="0" borderId="1" xfId="1" applyFont="1" applyBorder="1" applyAlignment="1"/>
    <xf numFmtId="0" fontId="32" fillId="0" borderId="0" xfId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vertical="center"/>
    </xf>
    <xf numFmtId="0" fontId="30" fillId="0" borderId="0" xfId="0" applyFont="1">
      <alignment vertical="center"/>
    </xf>
    <xf numFmtId="0" fontId="8" fillId="0" borderId="0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quotePrefix="1" applyFont="1" applyFill="1" applyBorder="1" applyAlignment="1" applyProtection="1">
      <alignment horizontal="center" vertical="center"/>
      <protection locked="0"/>
    </xf>
    <xf numFmtId="179" fontId="3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 applyProtection="1">
      <alignment horizontal="center" vertical="center"/>
      <protection locked="0"/>
    </xf>
    <xf numFmtId="179" fontId="36" fillId="0" borderId="0" xfId="1" applyNumberFormat="1" applyFont="1" applyFill="1" applyBorder="1" applyAlignment="1" applyProtection="1">
      <alignment horizontal="center" vertical="center"/>
      <protection locked="0"/>
    </xf>
    <xf numFmtId="17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79" fontId="27" fillId="0" borderId="0" xfId="1" applyNumberFormat="1" applyFont="1" applyFill="1" applyBorder="1" applyAlignment="1" applyProtection="1">
      <alignment horizontal="center" vertical="center"/>
      <protection locked="0"/>
    </xf>
    <xf numFmtId="179" fontId="3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Alignment="1">
      <alignment vertical="center"/>
    </xf>
    <xf numFmtId="0" fontId="39" fillId="0" borderId="0" xfId="1" applyFont="1" applyFill="1" applyBorder="1" applyAlignment="1">
      <alignment vertical="center"/>
    </xf>
    <xf numFmtId="0" fontId="14" fillId="0" borderId="0" xfId="1" applyFont="1" applyBorder="1" applyAlignment="1"/>
    <xf numFmtId="0" fontId="29" fillId="0" borderId="1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41" fillId="0" borderId="0" xfId="0" applyFont="1" applyBorder="1">
      <alignment vertical="center"/>
    </xf>
    <xf numFmtId="0" fontId="29" fillId="0" borderId="22" xfId="1" applyFont="1" applyBorder="1" applyAlignment="1">
      <alignment vertical="center"/>
    </xf>
    <xf numFmtId="0" fontId="34" fillId="0" borderId="23" xfId="1" applyFont="1" applyFill="1" applyBorder="1" applyAlignment="1">
      <alignment vertical="center" wrapText="1"/>
    </xf>
    <xf numFmtId="0" fontId="28" fillId="0" borderId="23" xfId="1" applyFont="1" applyFill="1" applyBorder="1" applyAlignment="1">
      <alignment vertical="center"/>
    </xf>
    <xf numFmtId="0" fontId="29" fillId="0" borderId="23" xfId="1" applyFont="1" applyFill="1" applyBorder="1" applyAlignment="1">
      <alignment horizontal="left" vertical="center"/>
    </xf>
    <xf numFmtId="0" fontId="29" fillId="0" borderId="23" xfId="1" applyFont="1" applyFill="1" applyBorder="1" applyAlignment="1">
      <alignment vertical="center" shrinkToFit="1"/>
    </xf>
    <xf numFmtId="0" fontId="29" fillId="0" borderId="25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179" fontId="26" fillId="0" borderId="0" xfId="1" applyNumberFormat="1" applyFont="1" applyFill="1" applyBorder="1" applyAlignment="1" applyProtection="1">
      <alignment vertical="center"/>
      <protection locked="0"/>
    </xf>
    <xf numFmtId="179" fontId="27" fillId="0" borderId="0" xfId="1" applyNumberFormat="1" applyFont="1" applyFill="1" applyBorder="1" applyAlignment="1" applyProtection="1">
      <alignment vertical="center"/>
      <protection locked="0"/>
    </xf>
    <xf numFmtId="179" fontId="38" fillId="0" borderId="0" xfId="1" quotePrefix="1" applyNumberFormat="1" applyFont="1" applyFill="1" applyBorder="1" applyAlignment="1" applyProtection="1">
      <alignment vertical="center" wrapText="1"/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177" fontId="12" fillId="3" borderId="2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/>
      <protection locked="0"/>
    </xf>
    <xf numFmtId="0" fontId="27" fillId="0" borderId="16" xfId="1" applyFont="1" applyFill="1" applyBorder="1" applyAlignment="1" applyProtection="1">
      <alignment horizontal="left" vertical="center"/>
      <protection locked="0"/>
    </xf>
    <xf numFmtId="0" fontId="27" fillId="0" borderId="17" xfId="1" applyFont="1" applyFill="1" applyBorder="1" applyAlignment="1" applyProtection="1">
      <alignment horizontal="center" vertical="center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8" xfId="1" applyFont="1" applyFill="1" applyBorder="1" applyAlignment="1" applyProtection="1">
      <alignment horizontal="center" vertical="center"/>
      <protection locked="0"/>
    </xf>
    <xf numFmtId="0" fontId="27" fillId="0" borderId="13" xfId="1" applyFont="1" applyFill="1" applyBorder="1" applyAlignment="1" applyProtection="1">
      <alignment horizontal="left" vertical="center"/>
      <protection locked="0"/>
    </xf>
    <xf numFmtId="0" fontId="27" fillId="0" borderId="14" xfId="1" applyFont="1" applyFill="1" applyBorder="1" applyAlignment="1" applyProtection="1">
      <alignment horizontal="center" vertical="center"/>
      <protection locked="0"/>
    </xf>
    <xf numFmtId="179" fontId="27" fillId="0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Fill="1" applyBorder="1" applyAlignment="1" applyProtection="1">
      <alignment horizontal="center" vertical="center"/>
      <protection locked="0"/>
    </xf>
    <xf numFmtId="0" fontId="27" fillId="0" borderId="31" xfId="1" applyFont="1" applyFill="1" applyBorder="1" applyAlignment="1" applyProtection="1">
      <alignment horizontal="left" vertical="center"/>
      <protection locked="0"/>
    </xf>
    <xf numFmtId="0" fontId="27" fillId="0" borderId="32" xfId="1" applyFont="1" applyFill="1" applyBorder="1" applyAlignment="1" applyProtection="1">
      <alignment horizontal="center" vertical="center"/>
      <protection locked="0"/>
    </xf>
    <xf numFmtId="17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7" fillId="0" borderId="33" xfId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30" fillId="0" borderId="0" xfId="1" applyFont="1" applyBorder="1" applyAlignment="1"/>
    <xf numFmtId="0" fontId="29" fillId="0" borderId="0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vertical="center"/>
    </xf>
    <xf numFmtId="0" fontId="34" fillId="0" borderId="0" xfId="1" applyFont="1" applyFill="1" applyBorder="1" applyAlignment="1">
      <alignment vertical="center" wrapText="1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shrinkToFit="1"/>
    </xf>
    <xf numFmtId="0" fontId="37" fillId="0" borderId="0" xfId="1" applyFont="1" applyBorder="1" applyAlignment="1">
      <alignment vertical="center"/>
    </xf>
    <xf numFmtId="0" fontId="29" fillId="0" borderId="0" xfId="1" applyFont="1" applyBorder="1" applyAlignment="1">
      <alignment horizontal="right" vertical="center"/>
    </xf>
    <xf numFmtId="0" fontId="35" fillId="0" borderId="0" xfId="1" applyFont="1" applyFill="1" applyBorder="1" applyAlignment="1">
      <alignment vertical="center" wrapText="1"/>
    </xf>
    <xf numFmtId="0" fontId="34" fillId="0" borderId="0" xfId="1" applyFont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0" fontId="22" fillId="0" borderId="47" xfId="1" applyFont="1" applyFill="1" applyBorder="1" applyAlignment="1">
      <alignment horizontal="center" vertical="center"/>
    </xf>
    <xf numFmtId="0" fontId="46" fillId="0" borderId="25" xfId="1" applyFont="1" applyBorder="1" applyAlignment="1">
      <alignment vertical="center"/>
    </xf>
    <xf numFmtId="0" fontId="45" fillId="0" borderId="36" xfId="1" applyFont="1" applyFill="1" applyBorder="1" applyAlignment="1">
      <alignment vertical="center" wrapText="1"/>
    </xf>
    <xf numFmtId="0" fontId="47" fillId="0" borderId="36" xfId="1" applyFont="1" applyFill="1" applyBorder="1" applyAlignment="1">
      <alignment vertical="center"/>
    </xf>
    <xf numFmtId="0" fontId="46" fillId="0" borderId="36" xfId="1" applyFont="1" applyFill="1" applyBorder="1" applyAlignment="1">
      <alignment horizontal="left" vertical="center"/>
    </xf>
    <xf numFmtId="0" fontId="46" fillId="0" borderId="36" xfId="1" applyFont="1" applyFill="1" applyBorder="1" applyAlignment="1">
      <alignment vertical="center" shrinkToFit="1"/>
    </xf>
    <xf numFmtId="0" fontId="48" fillId="0" borderId="36" xfId="1" applyFont="1" applyBorder="1" applyAlignment="1">
      <alignment vertical="center"/>
    </xf>
    <xf numFmtId="0" fontId="48" fillId="0" borderId="35" xfId="1" applyFont="1" applyBorder="1" applyAlignment="1">
      <alignment vertical="center"/>
    </xf>
    <xf numFmtId="0" fontId="46" fillId="0" borderId="4" xfId="1" applyFont="1" applyBorder="1" applyAlignment="1">
      <alignment vertical="center"/>
    </xf>
    <xf numFmtId="0" fontId="45" fillId="0" borderId="5" xfId="1" applyFont="1" applyFill="1" applyBorder="1" applyAlignment="1">
      <alignment vertical="center" wrapText="1"/>
    </xf>
    <xf numFmtId="0" fontId="49" fillId="0" borderId="1" xfId="1" applyFont="1" applyBorder="1" applyAlignment="1"/>
    <xf numFmtId="0" fontId="46" fillId="0" borderId="1" xfId="1" applyFont="1" applyFill="1" applyBorder="1" applyAlignment="1">
      <alignment horizontal="left" vertical="center"/>
    </xf>
    <xf numFmtId="0" fontId="46" fillId="0" borderId="1" xfId="1" applyFont="1" applyFill="1" applyBorder="1" applyAlignment="1">
      <alignment vertical="center"/>
    </xf>
    <xf numFmtId="0" fontId="46" fillId="0" borderId="36" xfId="1" applyFont="1" applyFill="1" applyBorder="1" applyAlignment="1">
      <alignment vertical="center"/>
    </xf>
    <xf numFmtId="0" fontId="46" fillId="0" borderId="35" xfId="1" applyFont="1" applyBorder="1" applyAlignment="1">
      <alignment horizontal="right" vertical="center"/>
    </xf>
    <xf numFmtId="0" fontId="44" fillId="0" borderId="0" xfId="1" applyFont="1" applyFill="1" applyAlignment="1">
      <alignment vertical="center"/>
    </xf>
    <xf numFmtId="0" fontId="45" fillId="0" borderId="1" xfId="1" applyFont="1" applyFill="1" applyBorder="1" applyAlignment="1">
      <alignment vertical="center" wrapText="1"/>
    </xf>
    <xf numFmtId="0" fontId="47" fillId="0" borderId="1" xfId="1" applyFont="1" applyFill="1" applyBorder="1" applyAlignment="1">
      <alignment vertical="center"/>
    </xf>
    <xf numFmtId="0" fontId="46" fillId="0" borderId="1" xfId="1" applyFont="1" applyFill="1" applyBorder="1" applyAlignment="1">
      <alignment vertical="center" shrinkToFit="1"/>
    </xf>
    <xf numFmtId="0" fontId="48" fillId="0" borderId="1" xfId="1" applyFont="1" applyBorder="1" applyAlignment="1">
      <alignment vertical="center"/>
    </xf>
    <xf numFmtId="0" fontId="48" fillId="0" borderId="5" xfId="1" applyFont="1" applyBorder="1" applyAlignment="1">
      <alignment vertical="center"/>
    </xf>
    <xf numFmtId="0" fontId="46" fillId="0" borderId="1" xfId="1" applyFont="1" applyBorder="1" applyAlignment="1">
      <alignment vertical="center"/>
    </xf>
    <xf numFmtId="0" fontId="46" fillId="0" borderId="5" xfId="1" applyFont="1" applyBorder="1" applyAlignment="1">
      <alignment horizontal="right" vertical="center"/>
    </xf>
    <xf numFmtId="0" fontId="44" fillId="0" borderId="34" xfId="1" applyFont="1" applyFill="1" applyBorder="1" applyAlignment="1">
      <alignment horizontal="center" vertical="center" wrapText="1"/>
    </xf>
    <xf numFmtId="0" fontId="44" fillId="0" borderId="3" xfId="1" applyFont="1" applyFill="1" applyBorder="1" applyAlignment="1">
      <alignment horizontal="center" vertical="center" wrapText="1"/>
    </xf>
    <xf numFmtId="0" fontId="45" fillId="0" borderId="29" xfId="1" applyFont="1" applyBorder="1" applyAlignment="1">
      <alignment horizontal="center" vertical="center" wrapText="1"/>
    </xf>
    <xf numFmtId="0" fontId="45" fillId="0" borderId="0" xfId="1" applyFont="1" applyBorder="1" applyAlignment="1">
      <alignment horizontal="center" vertical="center" wrapText="1"/>
    </xf>
    <xf numFmtId="0" fontId="45" fillId="0" borderId="30" xfId="1" applyFont="1" applyBorder="1" applyAlignment="1">
      <alignment horizontal="center" vertical="center" wrapText="1"/>
    </xf>
    <xf numFmtId="0" fontId="45" fillId="0" borderId="4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45" fillId="0" borderId="5" xfId="1" applyFont="1" applyBorder="1" applyAlignment="1">
      <alignment horizontal="center" vertical="center" wrapText="1"/>
    </xf>
    <xf numFmtId="0" fontId="19" fillId="3" borderId="45" xfId="1" applyNumberFormat="1" applyFont="1" applyFill="1" applyBorder="1" applyAlignment="1">
      <alignment horizontal="center" vertical="center"/>
    </xf>
    <xf numFmtId="0" fontId="19" fillId="3" borderId="46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22" fillId="3" borderId="37" xfId="1" applyNumberFormat="1" applyFont="1" applyFill="1" applyBorder="1" applyAlignment="1">
      <alignment horizontal="center" vertical="center"/>
    </xf>
    <xf numFmtId="0" fontId="22" fillId="3" borderId="39" xfId="1" applyNumberFormat="1" applyFont="1" applyFill="1" applyBorder="1" applyAlignment="1">
      <alignment horizontal="center" vertical="center"/>
    </xf>
    <xf numFmtId="0" fontId="22" fillId="3" borderId="40" xfId="1" applyNumberFormat="1" applyFont="1" applyFill="1" applyBorder="1" applyAlignment="1">
      <alignment horizontal="center" vertical="center"/>
    </xf>
    <xf numFmtId="0" fontId="22" fillId="3" borderId="41" xfId="1" applyNumberFormat="1" applyFont="1" applyFill="1" applyBorder="1" applyAlignment="1">
      <alignment horizontal="center" vertical="center"/>
    </xf>
    <xf numFmtId="0" fontId="22" fillId="3" borderId="42" xfId="1" applyNumberFormat="1" applyFont="1" applyFill="1" applyBorder="1" applyAlignment="1">
      <alignment horizontal="center" vertical="center"/>
    </xf>
    <xf numFmtId="0" fontId="22" fillId="3" borderId="44" xfId="1" applyNumberFormat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3" fillId="3" borderId="39" xfId="1" applyFont="1" applyFill="1" applyBorder="1" applyAlignment="1">
      <alignment horizontal="center" vertical="center"/>
    </xf>
    <xf numFmtId="0" fontId="23" fillId="3" borderId="40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/>
    </xf>
    <xf numFmtId="0" fontId="23" fillId="3" borderId="42" xfId="1" applyFont="1" applyFill="1" applyBorder="1" applyAlignment="1">
      <alignment horizontal="center" vertical="center"/>
    </xf>
    <xf numFmtId="0" fontId="23" fillId="3" borderId="44" xfId="1" applyFont="1" applyFill="1" applyBorder="1" applyAlignment="1">
      <alignment horizontal="center" vertical="center"/>
    </xf>
    <xf numFmtId="0" fontId="19" fillId="3" borderId="16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44" fillId="0" borderId="9" xfId="1" applyFont="1" applyFill="1" applyBorder="1" applyAlignment="1">
      <alignment horizontal="center" vertical="center" wrapText="1"/>
    </xf>
    <xf numFmtId="178" fontId="12" fillId="3" borderId="20" xfId="1" applyNumberFormat="1" applyFont="1" applyFill="1" applyBorder="1" applyAlignment="1">
      <alignment horizontal="center" vertical="center"/>
    </xf>
    <xf numFmtId="178" fontId="12" fillId="3" borderId="21" xfId="1" applyNumberFormat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45" fillId="0" borderId="26" xfId="1" applyFont="1" applyBorder="1" applyAlignment="1">
      <alignment horizontal="center" vertical="center" wrapText="1"/>
    </xf>
    <xf numFmtId="0" fontId="45" fillId="0" borderId="27" xfId="1" applyFont="1" applyBorder="1" applyAlignment="1">
      <alignment horizontal="center" vertical="center" wrapText="1"/>
    </xf>
    <xf numFmtId="0" fontId="45" fillId="0" borderId="28" xfId="1" applyFont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/>
    </xf>
    <xf numFmtId="0" fontId="22" fillId="3" borderId="38" xfId="1" applyNumberFormat="1" applyFont="1" applyFill="1" applyBorder="1" applyAlignment="1">
      <alignment horizontal="center" vertical="center"/>
    </xf>
    <xf numFmtId="0" fontId="22" fillId="3" borderId="0" xfId="1" applyNumberFormat="1" applyFont="1" applyFill="1" applyBorder="1" applyAlignment="1">
      <alignment horizontal="center" vertical="center"/>
    </xf>
    <xf numFmtId="0" fontId="22" fillId="3" borderId="43" xfId="1" applyNumberFormat="1" applyFont="1" applyFill="1" applyBorder="1" applyAlignment="1">
      <alignment horizontal="center" vertical="center"/>
    </xf>
    <xf numFmtId="0" fontId="35" fillId="0" borderId="3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22" fillId="3" borderId="14" xfId="1" applyNumberFormat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40" fillId="4" borderId="0" xfId="1" applyFont="1" applyFill="1" applyBorder="1" applyAlignment="1" applyProtection="1">
      <alignment horizontal="left"/>
      <protection locked="0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/>
    </xf>
    <xf numFmtId="0" fontId="42" fillId="0" borderId="26" xfId="1" applyFont="1" applyFill="1" applyBorder="1" applyAlignment="1" applyProtection="1">
      <alignment horizontal="center" vertical="center"/>
      <protection locked="0"/>
    </xf>
    <xf numFmtId="0" fontId="42" fillId="0" borderId="27" xfId="1" applyFont="1" applyFill="1" applyBorder="1" applyAlignment="1" applyProtection="1">
      <alignment horizontal="center" vertical="center"/>
      <protection locked="0"/>
    </xf>
    <xf numFmtId="0" fontId="42" fillId="0" borderId="28" xfId="1" applyFont="1" applyFill="1" applyBorder="1" applyAlignment="1" applyProtection="1">
      <alignment horizontal="center" vertical="center"/>
      <protection locked="0"/>
    </xf>
    <xf numFmtId="0" fontId="42" fillId="0" borderId="29" xfId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Alignment="1" applyProtection="1">
      <alignment horizontal="center" vertical="center"/>
      <protection locked="0"/>
    </xf>
    <xf numFmtId="0" fontId="42" fillId="0" borderId="30" xfId="1" applyFont="1" applyFill="1" applyBorder="1" applyAlignment="1" applyProtection="1">
      <alignment horizontal="center" vertical="center"/>
      <protection locked="0"/>
    </xf>
    <xf numFmtId="0" fontId="42" fillId="0" borderId="4" xfId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 applyProtection="1">
      <alignment horizontal="center" vertical="center"/>
      <protection locked="0"/>
    </xf>
    <xf numFmtId="0" fontId="42" fillId="0" borderId="5" xfId="1" applyFont="1" applyFill="1" applyBorder="1" applyAlignment="1" applyProtection="1">
      <alignment horizontal="center" vertical="center"/>
      <protection locked="0"/>
    </xf>
    <xf numFmtId="0" fontId="37" fillId="0" borderId="23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3" xfId="8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590549</xdr:colOff>
      <xdr:row>3</xdr:row>
      <xdr:rowOff>71436</xdr:rowOff>
    </xdr:from>
    <xdr:to>
      <xdr:col>17</xdr:col>
      <xdr:colOff>1047750</xdr:colOff>
      <xdr:row>9</xdr:row>
      <xdr:rowOff>418695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4237" y="2190749"/>
          <a:ext cx="5243513" cy="325238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oneCellAnchor>
    <xdr:from>
      <xdr:col>0</xdr:col>
      <xdr:colOff>166687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687" y="119063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776288</xdr:colOff>
      <xdr:row>10</xdr:row>
      <xdr:rowOff>95249</xdr:rowOff>
    </xdr:from>
    <xdr:to>
      <xdr:col>18</xdr:col>
      <xdr:colOff>1133474</xdr:colOff>
      <xdr:row>23</xdr:row>
      <xdr:rowOff>604837</xdr:rowOff>
    </xdr:to>
    <xdr:sp macro="" textlink="">
      <xdr:nvSpPr>
        <xdr:cNvPr id="7" name="テキスト ボックス 6"/>
        <xdr:cNvSpPr txBox="1"/>
      </xdr:nvSpPr>
      <xdr:spPr>
        <a:xfrm>
          <a:off x="17492663" y="5762624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1214438</xdr:colOff>
      <xdr:row>34</xdr:row>
      <xdr:rowOff>142875</xdr:rowOff>
    </xdr:from>
    <xdr:to>
      <xdr:col>19</xdr:col>
      <xdr:colOff>47624</xdr:colOff>
      <xdr:row>47</xdr:row>
      <xdr:rowOff>652463</xdr:rowOff>
    </xdr:to>
    <xdr:sp macro="" textlink="">
      <xdr:nvSpPr>
        <xdr:cNvPr id="13" name="テキスト ボックス 12"/>
        <xdr:cNvSpPr txBox="1"/>
      </xdr:nvSpPr>
      <xdr:spPr>
        <a:xfrm>
          <a:off x="17930813" y="20669250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904874</xdr:colOff>
      <xdr:row>27</xdr:row>
      <xdr:rowOff>244780</xdr:rowOff>
    </xdr:from>
    <xdr:to>
      <xdr:col>18</xdr:col>
      <xdr:colOff>35304</xdr:colOff>
      <xdr:row>34</xdr:row>
      <xdr:rowOff>71437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78562" y="17223093"/>
          <a:ext cx="5440742" cy="337471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280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</xdr:row>
      <xdr:rowOff>119064</xdr:rowOff>
    </xdr:from>
    <xdr:ext cx="501998" cy="646785"/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381127"/>
          <a:ext cx="501998" cy="64678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1143000" cy="89606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18847</xdr:rowOff>
    </xdr:from>
    <xdr:to>
      <xdr:col>1</xdr:col>
      <xdr:colOff>1404938</xdr:colOff>
      <xdr:row>27</xdr:row>
      <xdr:rowOff>0</xdr:rowOff>
    </xdr:to>
    <xdr:sp macro="" textlink="">
      <xdr:nvSpPr>
        <xdr:cNvPr id="20" name="角丸四角形 19"/>
        <xdr:cNvSpPr/>
      </xdr:nvSpPr>
      <xdr:spPr>
        <a:xfrm>
          <a:off x="0" y="16139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24</xdr:row>
      <xdr:rowOff>0</xdr:rowOff>
    </xdr:from>
    <xdr:ext cx="1143000" cy="900824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26</xdr:row>
      <xdr:rowOff>119064</xdr:rowOff>
    </xdr:from>
    <xdr:ext cx="501998" cy="646785"/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6240127"/>
          <a:ext cx="501998" cy="6467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614361</xdr:colOff>
      <xdr:row>3</xdr:row>
      <xdr:rowOff>47623</xdr:rowOff>
    </xdr:from>
    <xdr:to>
      <xdr:col>18</xdr:col>
      <xdr:colOff>1000125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2811" y="2162173"/>
          <a:ext cx="6710364" cy="422003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1300162</xdr:colOff>
      <xdr:row>11</xdr:row>
      <xdr:rowOff>47624</xdr:rowOff>
    </xdr:from>
    <xdr:to>
      <xdr:col>19</xdr:col>
      <xdr:colOff>133348</xdr:colOff>
      <xdr:row>24</xdr:row>
      <xdr:rowOff>271463</xdr:rowOff>
    </xdr:to>
    <xdr:sp macro="" textlink="">
      <xdr:nvSpPr>
        <xdr:cNvPr id="6" name="テキスト ボックス 5"/>
        <xdr:cNvSpPr txBox="1"/>
      </xdr:nvSpPr>
      <xdr:spPr>
        <a:xfrm>
          <a:off x="18016537" y="6419849"/>
          <a:ext cx="8034336" cy="90249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26336" y="1385889"/>
          <a:ext cx="501998" cy="6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3-3790-1241&#12288;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7"/>
  <sheetViews>
    <sheetView tabSelected="1" view="pageBreakPreview" zoomScale="40" zoomScaleNormal="40" zoomScaleSheetLayoutView="40" zoomScalePageLayoutView="40" workbookViewId="0">
      <selection activeCell="L12" sqref="L12"/>
    </sheetView>
  </sheetViews>
  <sheetFormatPr defaultRowHeight="15.75" x14ac:dyDescent="0.1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9" t="s">
        <v>20</v>
      </c>
      <c r="O1" s="159"/>
      <c r="P1" s="159"/>
      <c r="Q1" s="159"/>
      <c r="R1" s="159"/>
      <c r="S1" s="159"/>
      <c r="T1" s="3"/>
    </row>
    <row r="2" spans="1:39" s="5" customFormat="1" ht="30" customHeight="1" x14ac:dyDescent="0.25"/>
    <row r="3" spans="1:39" s="4" customFormat="1" ht="66.75" customHeight="1" x14ac:dyDescent="0.25">
      <c r="A3" s="6"/>
      <c r="B3" s="7"/>
      <c r="C3" s="77" t="s">
        <v>28</v>
      </c>
      <c r="D3" s="7"/>
      <c r="F3" s="7"/>
      <c r="G3" s="7"/>
      <c r="H3" s="7"/>
      <c r="I3" s="8"/>
      <c r="J3" s="9"/>
      <c r="K3" s="160"/>
      <c r="L3" s="160"/>
      <c r="M3" s="7"/>
      <c r="N3" s="7"/>
      <c r="O3" s="7"/>
      <c r="P3" s="10"/>
      <c r="Q3" s="12" t="s">
        <v>1</v>
      </c>
      <c r="R3" s="161">
        <v>45840</v>
      </c>
      <c r="S3" s="161"/>
      <c r="T3" s="76" t="s">
        <v>53</v>
      </c>
      <c r="U3" s="7"/>
    </row>
    <row r="4" spans="1:39" s="11" customFormat="1" ht="60.75" customHeight="1" x14ac:dyDescent="0.35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 x14ac:dyDescent="0.15">
      <c r="A5" s="142" t="s">
        <v>3</v>
      </c>
      <c r="B5" s="128" t="s">
        <v>4</v>
      </c>
      <c r="C5" s="126" t="s">
        <v>5</v>
      </c>
      <c r="D5" s="127"/>
      <c r="E5" s="128" t="s">
        <v>6</v>
      </c>
      <c r="F5" s="128"/>
      <c r="G5" s="128" t="s">
        <v>7</v>
      </c>
      <c r="H5" s="128"/>
      <c r="I5" s="128" t="s">
        <v>41</v>
      </c>
      <c r="J5" s="171"/>
      <c r="K5" s="92"/>
      <c r="L5" s="92"/>
      <c r="N5" s="17"/>
      <c r="O5" s="17"/>
      <c r="P5" s="18"/>
    </row>
    <row r="6" spans="1:39" s="16" customFormat="1" ht="35.1" customHeight="1" x14ac:dyDescent="0.15">
      <c r="A6" s="143"/>
      <c r="B6" s="157"/>
      <c r="C6" s="130" t="s">
        <v>9</v>
      </c>
      <c r="D6" s="172"/>
      <c r="E6" s="129" t="s">
        <v>10</v>
      </c>
      <c r="F6" s="129"/>
      <c r="G6" s="129" t="s">
        <v>10</v>
      </c>
      <c r="H6" s="129"/>
      <c r="I6" s="129" t="s">
        <v>42</v>
      </c>
      <c r="J6" s="156"/>
      <c r="K6" s="93"/>
      <c r="L6" s="93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 x14ac:dyDescent="0.15">
      <c r="A7" s="143"/>
      <c r="B7" s="157"/>
      <c r="C7" s="132"/>
      <c r="D7" s="173"/>
      <c r="E7" s="129"/>
      <c r="F7" s="129"/>
      <c r="G7" s="129"/>
      <c r="H7" s="129"/>
      <c r="I7" s="129"/>
      <c r="J7" s="156"/>
      <c r="K7" s="93"/>
      <c r="L7" s="93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 x14ac:dyDescent="0.15">
      <c r="A8" s="143"/>
      <c r="B8" s="157"/>
      <c r="C8" s="134"/>
      <c r="D8" s="174"/>
      <c r="E8" s="129"/>
      <c r="F8" s="129"/>
      <c r="G8" s="129"/>
      <c r="H8" s="129"/>
      <c r="I8" s="129"/>
      <c r="J8" s="156"/>
      <c r="K8" s="93"/>
      <c r="L8" s="93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 x14ac:dyDescent="0.15">
      <c r="A9" s="144"/>
      <c r="B9" s="158"/>
      <c r="C9" s="80"/>
      <c r="D9" s="80"/>
      <c r="E9" s="80"/>
      <c r="F9" s="80"/>
      <c r="G9" s="146" t="s">
        <v>12</v>
      </c>
      <c r="H9" s="146"/>
      <c r="I9" s="146" t="s">
        <v>43</v>
      </c>
      <c r="J9" s="147"/>
      <c r="K9" s="94"/>
      <c r="L9" s="94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 x14ac:dyDescent="0.15">
      <c r="A10" s="64" t="s">
        <v>34</v>
      </c>
      <c r="B10" s="65" t="s">
        <v>35</v>
      </c>
      <c r="C10" s="66">
        <f t="shared" ref="C10" si="0">G10-4</f>
        <v>45840</v>
      </c>
      <c r="D10" s="65" t="str">
        <f t="shared" ref="D10" si="1">TEXT(C10,"aaa")</f>
        <v>水</v>
      </c>
      <c r="E10" s="66">
        <f t="shared" ref="E10" si="2">G10-1</f>
        <v>45843</v>
      </c>
      <c r="F10" s="65" t="str">
        <f t="shared" ref="F10" si="3">TEXT(E10,"aaa")</f>
        <v>土</v>
      </c>
      <c r="G10" s="66">
        <v>45844</v>
      </c>
      <c r="H10" s="65" t="str">
        <f t="shared" ref="H10" si="4">TEXT(G10,"aaa")</f>
        <v>日</v>
      </c>
      <c r="I10" s="66">
        <f>G10+9</f>
        <v>45853</v>
      </c>
      <c r="J10" s="67" t="str">
        <f t="shared" ref="J10" si="5">TEXT(I10,"aaa")</f>
        <v>火</v>
      </c>
      <c r="K10" s="45"/>
      <c r="L10" s="45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 x14ac:dyDescent="0.15">
      <c r="A11" s="68" t="s">
        <v>31</v>
      </c>
      <c r="B11" s="69" t="s">
        <v>36</v>
      </c>
      <c r="C11" s="70">
        <f t="shared" ref="C11:C13" si="6">G11-4</f>
        <v>45847</v>
      </c>
      <c r="D11" s="69" t="str">
        <f t="shared" ref="D11:D13" si="7">TEXT(C11,"aaa")</f>
        <v>水</v>
      </c>
      <c r="E11" s="70">
        <f t="shared" ref="E11:E13" si="8">G11-1</f>
        <v>45850</v>
      </c>
      <c r="F11" s="69" t="str">
        <f t="shared" ref="F11:F13" si="9">TEXT(E11,"aaa")</f>
        <v>土</v>
      </c>
      <c r="G11" s="70">
        <v>45851</v>
      </c>
      <c r="H11" s="69" t="str">
        <f t="shared" ref="H11:H13" si="10">TEXT(G11,"aaa")</f>
        <v>日</v>
      </c>
      <c r="I11" s="70">
        <f t="shared" ref="I11:I13" si="11">G11+9</f>
        <v>45860</v>
      </c>
      <c r="J11" s="71" t="str">
        <f t="shared" ref="J11:J13" si="12">TEXT(I11,"aaa")</f>
        <v>火</v>
      </c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 x14ac:dyDescent="0.15">
      <c r="A12" s="68" t="s">
        <v>32</v>
      </c>
      <c r="B12" s="69" t="s">
        <v>37</v>
      </c>
      <c r="C12" s="70">
        <f t="shared" si="6"/>
        <v>45854</v>
      </c>
      <c r="D12" s="69" t="str">
        <f t="shared" si="7"/>
        <v>水</v>
      </c>
      <c r="E12" s="70">
        <f t="shared" si="8"/>
        <v>45857</v>
      </c>
      <c r="F12" s="69" t="str">
        <f t="shared" si="9"/>
        <v>土</v>
      </c>
      <c r="G12" s="70">
        <v>45858</v>
      </c>
      <c r="H12" s="69" t="str">
        <f t="shared" si="10"/>
        <v>日</v>
      </c>
      <c r="I12" s="70">
        <f t="shared" si="11"/>
        <v>45867</v>
      </c>
      <c r="J12" s="71" t="str">
        <f t="shared" si="12"/>
        <v>火</v>
      </c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 x14ac:dyDescent="0.15">
      <c r="A13" s="72" t="s">
        <v>33</v>
      </c>
      <c r="B13" s="73" t="s">
        <v>38</v>
      </c>
      <c r="C13" s="74">
        <f t="shared" si="6"/>
        <v>45861</v>
      </c>
      <c r="D13" s="73" t="str">
        <f t="shared" si="7"/>
        <v>水</v>
      </c>
      <c r="E13" s="74">
        <f t="shared" si="8"/>
        <v>45864</v>
      </c>
      <c r="F13" s="73" t="str">
        <f t="shared" si="9"/>
        <v>土</v>
      </c>
      <c r="G13" s="74">
        <v>45865</v>
      </c>
      <c r="H13" s="73" t="str">
        <f t="shared" si="10"/>
        <v>日</v>
      </c>
      <c r="I13" s="74">
        <f t="shared" si="11"/>
        <v>45874</v>
      </c>
      <c r="J13" s="75" t="str">
        <f t="shared" si="12"/>
        <v>火</v>
      </c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 x14ac:dyDescent="0.15">
      <c r="M14" s="59"/>
      <c r="N14" s="18"/>
      <c r="Y14" s="45"/>
      <c r="Z14" s="45"/>
      <c r="AA14" s="45"/>
      <c r="AB14" s="45"/>
      <c r="AC14" s="45"/>
      <c r="AD14" s="60"/>
      <c r="AE14" s="60"/>
      <c r="AF14" s="60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 x14ac:dyDescent="0.55000000000000004">
      <c r="A15" s="31" t="s">
        <v>18</v>
      </c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 x14ac:dyDescent="0.15">
      <c r="A16" s="110" t="s">
        <v>56</v>
      </c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x14ac:dyDescent="0.15">
      <c r="A17" s="29" t="s">
        <v>13</v>
      </c>
      <c r="B17" s="162" t="s">
        <v>14</v>
      </c>
      <c r="C17" s="163"/>
      <c r="D17" s="164"/>
      <c r="E17" s="165" t="s">
        <v>15</v>
      </c>
      <c r="F17" s="166"/>
      <c r="G17" s="166"/>
      <c r="H17" s="166"/>
      <c r="I17" s="166"/>
      <c r="J17" s="166"/>
      <c r="K17" s="166"/>
      <c r="L17" s="167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 x14ac:dyDescent="0.15">
      <c r="A18" s="145" t="s">
        <v>55</v>
      </c>
      <c r="B18" s="168" t="s">
        <v>44</v>
      </c>
      <c r="C18" s="169"/>
      <c r="D18" s="170"/>
      <c r="E18" s="96" t="s">
        <v>45</v>
      </c>
      <c r="F18" s="97"/>
      <c r="G18" s="98"/>
      <c r="H18" s="99"/>
      <c r="I18" s="100"/>
      <c r="J18" s="98"/>
      <c r="K18" s="101" t="s">
        <v>47</v>
      </c>
      <c r="L18" s="102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 x14ac:dyDescent="0.25">
      <c r="A19" s="119"/>
      <c r="B19" s="123"/>
      <c r="C19" s="124"/>
      <c r="D19" s="125"/>
      <c r="E19" s="103" t="s">
        <v>46</v>
      </c>
      <c r="F19" s="104"/>
      <c r="G19" s="105"/>
      <c r="H19" s="106"/>
      <c r="I19" s="107"/>
      <c r="J19" s="108"/>
      <c r="K19" s="98"/>
      <c r="L19" s="109"/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x14ac:dyDescent="0.15">
      <c r="A20" s="90"/>
      <c r="B20" s="91"/>
      <c r="C20" s="91"/>
      <c r="D20" s="91"/>
      <c r="E20" s="48"/>
      <c r="F20" s="85"/>
      <c r="G20" s="86"/>
      <c r="H20" s="83"/>
      <c r="I20" s="87"/>
      <c r="J20" s="32"/>
      <c r="K20" s="88"/>
      <c r="L20" s="88"/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1" customHeight="1" x14ac:dyDescent="0.25">
      <c r="A21" s="90"/>
      <c r="B21" s="91"/>
      <c r="C21" s="91"/>
      <c r="D21" s="91"/>
      <c r="E21" s="48"/>
      <c r="F21" s="85"/>
      <c r="G21" s="82"/>
      <c r="H21" s="83"/>
      <c r="I21" s="84"/>
      <c r="J21" s="84"/>
      <c r="K21" s="48"/>
      <c r="L21" s="89"/>
      <c r="M21" s="22"/>
      <c r="N21" s="18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s="16" customFormat="1" ht="51" customHeight="1" x14ac:dyDescent="0.15">
      <c r="M22" s="22"/>
      <c r="N22" s="18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16" customFormat="1" ht="58.5" customHeight="1" x14ac:dyDescent="0.15"/>
    <row r="24" spans="1:39" s="4" customFormat="1" ht="58.5" customHeight="1" x14ac:dyDescent="0.25">
      <c r="N24" s="16"/>
      <c r="O24" s="25"/>
      <c r="T24" s="26"/>
      <c r="U24" s="26"/>
    </row>
    <row r="25" spans="1:39" s="4" customFormat="1" ht="69.75" customHeigh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59" t="s">
        <v>20</v>
      </c>
      <c r="O25" s="159"/>
      <c r="P25" s="159"/>
      <c r="Q25" s="159"/>
      <c r="R25" s="159"/>
      <c r="S25" s="159"/>
      <c r="T25" s="3"/>
    </row>
    <row r="26" spans="1:39" s="5" customFormat="1" ht="30" customHeight="1" x14ac:dyDescent="0.25"/>
    <row r="27" spans="1:39" s="4" customFormat="1" ht="66.75" customHeight="1" x14ac:dyDescent="0.25">
      <c r="A27" s="6"/>
      <c r="B27" s="7"/>
      <c r="C27" s="77" t="s">
        <v>29</v>
      </c>
      <c r="D27" s="7"/>
      <c r="E27" s="7"/>
      <c r="F27" s="7"/>
      <c r="G27" s="7"/>
      <c r="H27" s="7"/>
      <c r="I27" s="8"/>
      <c r="J27" s="9"/>
      <c r="K27" s="160"/>
      <c r="L27" s="160"/>
      <c r="M27" s="7"/>
      <c r="N27" s="7"/>
      <c r="O27" s="7"/>
      <c r="P27" s="10"/>
      <c r="Q27" s="12" t="s">
        <v>1</v>
      </c>
      <c r="R27" s="161">
        <v>45840</v>
      </c>
      <c r="S27" s="161"/>
      <c r="T27" s="76" t="s">
        <v>54</v>
      </c>
      <c r="U27" s="7"/>
    </row>
    <row r="28" spans="1:39" s="11" customFormat="1" ht="60.75" customHeight="1" x14ac:dyDescent="0.35">
      <c r="A28" s="13" t="s">
        <v>40</v>
      </c>
      <c r="B28" s="8"/>
      <c r="C28" s="8"/>
      <c r="D28" s="8"/>
      <c r="E28" s="8"/>
      <c r="F28" s="8"/>
      <c r="G28" s="8"/>
      <c r="H28" s="8"/>
      <c r="I28" s="46"/>
      <c r="J28" s="46"/>
      <c r="K28" s="46"/>
      <c r="L28" s="46"/>
      <c r="N28" s="14"/>
      <c r="O28" s="14"/>
      <c r="P28" s="14"/>
      <c r="Q28" s="14"/>
      <c r="R28" s="14"/>
      <c r="S28" s="14"/>
      <c r="T28" s="15"/>
      <c r="U28" s="14"/>
    </row>
    <row r="29" spans="1:39" s="16" customFormat="1" ht="35.1" customHeight="1" x14ac:dyDescent="0.15">
      <c r="A29" s="142" t="s">
        <v>3</v>
      </c>
      <c r="B29" s="128" t="s">
        <v>4</v>
      </c>
      <c r="C29" s="81" t="s">
        <v>5</v>
      </c>
      <c r="D29" s="81"/>
      <c r="E29" s="79" t="s">
        <v>6</v>
      </c>
      <c r="F29" s="79"/>
      <c r="G29" s="79" t="s">
        <v>7</v>
      </c>
      <c r="H29" s="79"/>
      <c r="I29" s="154" t="s">
        <v>8</v>
      </c>
      <c r="J29" s="155"/>
      <c r="N29" s="17"/>
      <c r="O29" s="17"/>
      <c r="P29" s="18"/>
    </row>
    <row r="30" spans="1:39" s="16" customFormat="1" ht="35.1" customHeight="1" x14ac:dyDescent="0.15">
      <c r="A30" s="143"/>
      <c r="B30" s="157"/>
      <c r="C30" s="130" t="s">
        <v>39</v>
      </c>
      <c r="D30" s="131"/>
      <c r="E30" s="136" t="s">
        <v>30</v>
      </c>
      <c r="F30" s="137"/>
      <c r="G30" s="136" t="s">
        <v>30</v>
      </c>
      <c r="H30" s="137"/>
      <c r="I30" s="129" t="s">
        <v>11</v>
      </c>
      <c r="J30" s="156"/>
      <c r="N30" s="17"/>
      <c r="O30" s="17"/>
      <c r="P30" s="19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</row>
    <row r="31" spans="1:39" s="16" customFormat="1" ht="35.1" customHeight="1" x14ac:dyDescent="0.15">
      <c r="A31" s="143"/>
      <c r="B31" s="157"/>
      <c r="C31" s="132"/>
      <c r="D31" s="133"/>
      <c r="E31" s="138"/>
      <c r="F31" s="139"/>
      <c r="G31" s="138"/>
      <c r="H31" s="139"/>
      <c r="I31" s="129"/>
      <c r="J31" s="156"/>
      <c r="N31" s="17"/>
      <c r="O31" s="17"/>
      <c r="P31" s="19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spans="1:39" s="16" customFormat="1" ht="35.1" customHeight="1" x14ac:dyDescent="0.15">
      <c r="A32" s="143"/>
      <c r="B32" s="157"/>
      <c r="C32" s="134"/>
      <c r="D32" s="135"/>
      <c r="E32" s="140"/>
      <c r="F32" s="141"/>
      <c r="G32" s="140"/>
      <c r="H32" s="141"/>
      <c r="I32" s="129"/>
      <c r="J32" s="156"/>
      <c r="N32" s="17"/>
      <c r="O32" s="17"/>
      <c r="P32" s="20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s="21" customFormat="1" ht="35.1" customHeight="1" x14ac:dyDescent="0.15">
      <c r="A33" s="144"/>
      <c r="B33" s="158"/>
      <c r="C33" s="80"/>
      <c r="D33" s="80"/>
      <c r="E33" s="80"/>
      <c r="F33" s="80"/>
      <c r="G33" s="78" t="s">
        <v>12</v>
      </c>
      <c r="H33" s="78"/>
      <c r="I33" s="146" t="s">
        <v>48</v>
      </c>
      <c r="J33" s="147"/>
      <c r="N33" s="17"/>
      <c r="O33" s="17"/>
      <c r="Y33" s="34"/>
      <c r="Z33" s="35"/>
      <c r="AA33" s="36"/>
      <c r="AB33" s="37"/>
      <c r="AC33" s="38"/>
      <c r="AD33" s="38"/>
      <c r="AE33" s="38"/>
      <c r="AF33" s="38"/>
      <c r="AG33" s="38"/>
      <c r="AH33" s="39"/>
      <c r="AI33" s="38"/>
      <c r="AJ33" s="39"/>
      <c r="AK33" s="38"/>
      <c r="AL33" s="34"/>
      <c r="AM33" s="34"/>
    </row>
    <row r="34" spans="1:39" s="44" customFormat="1" ht="51" customHeight="1" x14ac:dyDescent="0.15">
      <c r="A34" s="64" t="s">
        <v>34</v>
      </c>
      <c r="B34" s="65" t="s">
        <v>35</v>
      </c>
      <c r="C34" s="66">
        <f t="shared" ref="C34" si="13">G34-3</f>
        <v>45840</v>
      </c>
      <c r="D34" s="65" t="str">
        <f t="shared" ref="D34" si="14">TEXT(C34,"aaa")</f>
        <v>水</v>
      </c>
      <c r="E34" s="66">
        <f t="shared" ref="E34" si="15">G34-1</f>
        <v>45842</v>
      </c>
      <c r="F34" s="65" t="str">
        <f t="shared" ref="F34" si="16">TEXT(E34,"aaa")</f>
        <v>金</v>
      </c>
      <c r="G34" s="66">
        <v>45843</v>
      </c>
      <c r="H34" s="65" t="str">
        <f t="shared" ref="H34" si="17">TEXT(G34,"aaa")</f>
        <v>土</v>
      </c>
      <c r="I34" s="66">
        <f>G34+10</f>
        <v>45853</v>
      </c>
      <c r="J34" s="67" t="str">
        <f t="shared" ref="J34" si="18">TEXT(I34,"aaa")</f>
        <v>火</v>
      </c>
      <c r="M34" s="43"/>
      <c r="N34" s="18"/>
      <c r="Y34" s="45"/>
      <c r="Z34" s="45"/>
      <c r="AA34" s="45"/>
      <c r="AB34" s="45"/>
      <c r="AC34" s="45"/>
      <c r="AD34" s="38"/>
      <c r="AE34" s="38"/>
      <c r="AF34" s="38"/>
      <c r="AG34" s="45"/>
      <c r="AH34" s="45"/>
      <c r="AI34" s="45"/>
      <c r="AJ34" s="45"/>
      <c r="AK34" s="45"/>
      <c r="AL34" s="45"/>
      <c r="AM34" s="45"/>
    </row>
    <row r="35" spans="1:39" s="16" customFormat="1" ht="51" customHeight="1" x14ac:dyDescent="0.15">
      <c r="A35" s="68" t="s">
        <v>31</v>
      </c>
      <c r="B35" s="69" t="s">
        <v>36</v>
      </c>
      <c r="C35" s="70">
        <f t="shared" ref="C35:C37" si="19">G35-3</f>
        <v>45847</v>
      </c>
      <c r="D35" s="69" t="str">
        <f t="shared" ref="D35:D37" si="20">TEXT(C35,"aaa")</f>
        <v>水</v>
      </c>
      <c r="E35" s="70">
        <f t="shared" ref="E35:E37" si="21">G35-1</f>
        <v>45849</v>
      </c>
      <c r="F35" s="69" t="str">
        <f t="shared" ref="F35:F37" si="22">TEXT(E35,"aaa")</f>
        <v>金</v>
      </c>
      <c r="G35" s="70">
        <v>45850</v>
      </c>
      <c r="H35" s="69" t="str">
        <f t="shared" ref="H35:H37" si="23">TEXT(G35,"aaa")</f>
        <v>土</v>
      </c>
      <c r="I35" s="70">
        <f t="shared" ref="I35:I37" si="24">G35+10</f>
        <v>45860</v>
      </c>
      <c r="J35" s="71" t="str">
        <f t="shared" ref="J35:J37" si="25">TEXT(I35,"aaa")</f>
        <v>火</v>
      </c>
      <c r="K35" s="44"/>
      <c r="L35" s="44"/>
      <c r="M35" s="43"/>
      <c r="N35" s="18"/>
      <c r="O35" s="44"/>
      <c r="P35" s="44"/>
      <c r="Q35" s="44"/>
      <c r="R35" s="44"/>
      <c r="S35" s="44"/>
      <c r="T35" s="44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s="16" customFormat="1" ht="51" customHeight="1" x14ac:dyDescent="0.15">
      <c r="A36" s="68" t="s">
        <v>32</v>
      </c>
      <c r="B36" s="69" t="s">
        <v>37</v>
      </c>
      <c r="C36" s="70">
        <f t="shared" si="19"/>
        <v>45854</v>
      </c>
      <c r="D36" s="69" t="str">
        <f t="shared" si="20"/>
        <v>水</v>
      </c>
      <c r="E36" s="70">
        <f t="shared" si="21"/>
        <v>45856</v>
      </c>
      <c r="F36" s="69" t="str">
        <f t="shared" si="22"/>
        <v>金</v>
      </c>
      <c r="G36" s="70">
        <v>45857</v>
      </c>
      <c r="H36" s="69" t="str">
        <f t="shared" si="23"/>
        <v>土</v>
      </c>
      <c r="I36" s="70">
        <f t="shared" si="24"/>
        <v>45867</v>
      </c>
      <c r="J36" s="71" t="str">
        <f t="shared" si="25"/>
        <v>火</v>
      </c>
      <c r="K36" s="44"/>
      <c r="L36" s="44"/>
      <c r="M36" s="43"/>
      <c r="N36" s="18"/>
      <c r="O36" s="44"/>
      <c r="P36" s="44"/>
      <c r="Q36" s="44"/>
      <c r="R36" s="44"/>
      <c r="S36" s="44"/>
      <c r="T36" s="44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s="16" customFormat="1" ht="51" customHeight="1" x14ac:dyDescent="0.15">
      <c r="A37" s="72" t="s">
        <v>33</v>
      </c>
      <c r="B37" s="73" t="s">
        <v>38</v>
      </c>
      <c r="C37" s="74">
        <f t="shared" si="19"/>
        <v>45861</v>
      </c>
      <c r="D37" s="73" t="str">
        <f t="shared" si="20"/>
        <v>水</v>
      </c>
      <c r="E37" s="74">
        <f t="shared" si="21"/>
        <v>45863</v>
      </c>
      <c r="F37" s="73" t="str">
        <f t="shared" si="22"/>
        <v>金</v>
      </c>
      <c r="G37" s="74">
        <v>45864</v>
      </c>
      <c r="H37" s="73" t="str">
        <f t="shared" si="23"/>
        <v>土</v>
      </c>
      <c r="I37" s="74">
        <f t="shared" si="24"/>
        <v>45874</v>
      </c>
      <c r="J37" s="75" t="str">
        <f t="shared" si="25"/>
        <v>火</v>
      </c>
      <c r="K37" s="44"/>
      <c r="L37" s="44"/>
      <c r="M37" s="43"/>
      <c r="N37" s="18"/>
      <c r="O37" s="44"/>
      <c r="P37" s="44"/>
      <c r="Q37" s="44"/>
      <c r="R37" s="44"/>
      <c r="S37" s="44"/>
      <c r="T37" s="4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s="44" customFormat="1" ht="51" customHeight="1" x14ac:dyDescent="0.15">
      <c r="A38" s="63"/>
      <c r="B38" s="41"/>
      <c r="C38" s="42"/>
      <c r="D38" s="41"/>
      <c r="E38" s="42"/>
      <c r="F38" s="41"/>
      <c r="G38" s="42"/>
      <c r="H38" s="41"/>
      <c r="I38" s="42"/>
      <c r="J38" s="41"/>
      <c r="M38" s="43"/>
      <c r="N38" s="18"/>
      <c r="Y38" s="45"/>
      <c r="Z38" s="45"/>
      <c r="AA38" s="45"/>
      <c r="AB38" s="45"/>
      <c r="AC38" s="45"/>
      <c r="AD38" s="60"/>
      <c r="AE38" s="60"/>
      <c r="AF38" s="60"/>
      <c r="AG38" s="45"/>
      <c r="AH38" s="45"/>
      <c r="AI38" s="45"/>
      <c r="AJ38" s="45"/>
      <c r="AK38" s="45"/>
      <c r="AL38" s="45"/>
      <c r="AM38" s="45"/>
    </row>
    <row r="39" spans="1:39" s="16" customFormat="1" ht="51" customHeight="1" x14ac:dyDescent="0.55000000000000004">
      <c r="A39" s="31" t="s">
        <v>18</v>
      </c>
      <c r="B39" s="41"/>
      <c r="C39" s="42"/>
      <c r="D39" s="42"/>
      <c r="E39" s="42"/>
      <c r="F39" s="41"/>
      <c r="G39" s="42"/>
      <c r="H39" s="41"/>
      <c r="I39" s="42"/>
      <c r="J39" s="41"/>
      <c r="K39" s="42"/>
      <c r="L39" s="41"/>
      <c r="M39" s="43"/>
      <c r="N39" s="18"/>
      <c r="O39" s="44"/>
      <c r="P39" s="44"/>
      <c r="Q39" s="44"/>
      <c r="R39" s="44"/>
      <c r="S39" s="44"/>
      <c r="T39" s="44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s="16" customFormat="1" ht="51" customHeight="1" x14ac:dyDescent="0.15">
      <c r="A40" s="110" t="s">
        <v>56</v>
      </c>
      <c r="B40" s="56"/>
      <c r="C40" s="57"/>
      <c r="D40" s="56"/>
      <c r="E40" s="56"/>
      <c r="F40" s="56"/>
      <c r="G40" s="58"/>
      <c r="H40" s="56"/>
      <c r="I40" s="58"/>
      <c r="J40" s="56"/>
      <c r="K40" s="58"/>
      <c r="L40" s="56"/>
      <c r="M40" s="43"/>
      <c r="N40" s="18"/>
      <c r="O40" s="44"/>
      <c r="P40" s="44"/>
      <c r="Q40" s="44"/>
      <c r="R40" s="44"/>
      <c r="S40" s="44"/>
      <c r="T40" s="44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s="16" customFormat="1" ht="51" customHeight="1" thickBot="1" x14ac:dyDescent="0.2">
      <c r="A41" s="95" t="s">
        <v>13</v>
      </c>
      <c r="B41" s="148" t="s">
        <v>14</v>
      </c>
      <c r="C41" s="149"/>
      <c r="D41" s="150"/>
      <c r="E41" s="151" t="s">
        <v>15</v>
      </c>
      <c r="F41" s="152"/>
      <c r="G41" s="152"/>
      <c r="H41" s="152"/>
      <c r="I41" s="152"/>
      <c r="J41" s="152"/>
      <c r="K41" s="152"/>
      <c r="L41" s="153"/>
      <c r="M41" s="22"/>
      <c r="N41" s="18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s="16" customFormat="1" ht="51" customHeight="1" thickTop="1" x14ac:dyDescent="0.15">
      <c r="A42" s="118" t="s">
        <v>27</v>
      </c>
      <c r="B42" s="120" t="s">
        <v>49</v>
      </c>
      <c r="C42" s="121"/>
      <c r="D42" s="122"/>
      <c r="E42" s="103" t="s">
        <v>50</v>
      </c>
      <c r="F42" s="111"/>
      <c r="G42" s="112"/>
      <c r="H42" s="106"/>
      <c r="I42" s="113"/>
      <c r="J42" s="98"/>
      <c r="K42" s="114" t="s">
        <v>52</v>
      </c>
      <c r="L42" s="115"/>
      <c r="M42" s="22"/>
      <c r="N42" s="18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s="16" customFormat="1" ht="51" customHeight="1" x14ac:dyDescent="0.25">
      <c r="A43" s="119"/>
      <c r="B43" s="123"/>
      <c r="C43" s="124"/>
      <c r="D43" s="125"/>
      <c r="E43" s="103" t="s">
        <v>51</v>
      </c>
      <c r="F43" s="104"/>
      <c r="G43" s="105"/>
      <c r="H43" s="106"/>
      <c r="I43" s="107"/>
      <c r="J43" s="107"/>
      <c r="K43" s="116"/>
      <c r="L43" s="117"/>
      <c r="M43" s="22"/>
      <c r="N43" s="18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s="16" customFormat="1" ht="51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59"/>
      <c r="N44" s="18"/>
      <c r="O44" s="44"/>
      <c r="P44" s="44"/>
      <c r="Q44" s="44"/>
      <c r="R44" s="44"/>
      <c r="S44" s="44"/>
      <c r="T44" s="44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s="16" customFormat="1" ht="51" customHeight="1" x14ac:dyDescent="0.15">
      <c r="M45" s="22"/>
      <c r="N45" s="1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s="16" customFormat="1" ht="51" customHeight="1" x14ac:dyDescent="0.15">
      <c r="M46" s="22"/>
      <c r="N46" s="1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s="16" customFormat="1" ht="58.5" customHeight="1" x14ac:dyDescent="0.15">
      <c r="M47" s="22"/>
      <c r="N47" s="18"/>
    </row>
    <row r="48" spans="1:39" s="4" customFormat="1" ht="58.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26"/>
    </row>
    <row r="49" spans="1:39" ht="58.5" customHeight="1" x14ac:dyDescent="0.15"/>
    <row r="50" spans="1:39" s="4" customFormat="1" ht="69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39" s="5" customFormat="1" ht="30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39" s="4" customFormat="1" ht="66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7"/>
    </row>
    <row r="53" spans="1:39" s="11" customFormat="1" ht="60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14"/>
    </row>
    <row r="54" spans="1:39" s="16" customFormat="1" ht="35.1" customHeigh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39" s="16" customFormat="1" ht="35.1" customHeight="1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s="16" customFormat="1" ht="35.1" customHeight="1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s="16" customFormat="1" ht="35.1" customHeight="1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s="21" customFormat="1" ht="35.1" customHeight="1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Y58" s="34"/>
      <c r="Z58" s="35"/>
      <c r="AA58" s="36"/>
      <c r="AB58" s="37"/>
      <c r="AC58" s="38"/>
      <c r="AD58" s="38"/>
      <c r="AE58" s="38"/>
      <c r="AF58" s="38"/>
      <c r="AG58" s="38"/>
      <c r="AH58" s="39"/>
      <c r="AI58" s="38"/>
      <c r="AJ58" s="39"/>
      <c r="AK58" s="38"/>
      <c r="AL58" s="34"/>
      <c r="AM58" s="34"/>
    </row>
    <row r="59" spans="1:39" s="44" customFormat="1" ht="51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Y59" s="45"/>
      <c r="Z59" s="45"/>
      <c r="AA59" s="45"/>
      <c r="AB59" s="45"/>
      <c r="AC59" s="45"/>
      <c r="AD59" s="38"/>
      <c r="AE59" s="38"/>
      <c r="AF59" s="38"/>
      <c r="AG59" s="45"/>
      <c r="AH59" s="45"/>
      <c r="AI59" s="45"/>
      <c r="AJ59" s="45"/>
      <c r="AK59" s="45"/>
      <c r="AL59" s="45"/>
      <c r="AM59" s="45"/>
    </row>
    <row r="60" spans="1:39" s="16" customFormat="1" ht="51" customHeight="1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s="16" customFormat="1" ht="51" customHeigh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s="16" customFormat="1" ht="51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s="44" customFormat="1" ht="51" customHeight="1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Y63" s="45"/>
      <c r="Z63" s="45"/>
      <c r="AA63" s="45"/>
      <c r="AB63" s="45"/>
      <c r="AC63" s="45"/>
      <c r="AD63" s="60"/>
      <c r="AE63" s="60"/>
      <c r="AF63" s="60"/>
      <c r="AG63" s="45"/>
      <c r="AH63" s="45"/>
      <c r="AI63" s="45"/>
      <c r="AJ63" s="45"/>
      <c r="AK63" s="45"/>
      <c r="AL63" s="45"/>
      <c r="AM63" s="45"/>
    </row>
    <row r="64" spans="1:39" s="16" customFormat="1" ht="51" customHeight="1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s="16" customFormat="1" ht="51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s="16" customFormat="1" ht="51" customHeight="1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s="16" customFormat="1" ht="51" customHeight="1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s="16" customFormat="1" ht="51" customHeight="1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s="16" customFormat="1" ht="51" customHeight="1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s="16" customFormat="1" ht="51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s="16" customFormat="1" ht="51" customHeight="1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s="16" customFormat="1" ht="58.5" customHeight="1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39" s="4" customFormat="1" ht="58.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26"/>
    </row>
    <row r="74" spans="1:39" s="4" customFormat="1" ht="69.7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39" s="5" customFormat="1" ht="30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39" s="4" customFormat="1" ht="66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7"/>
    </row>
    <row r="77" spans="1:39" s="11" customFormat="1" ht="60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14"/>
    </row>
    <row r="78" spans="1:39" s="16" customFormat="1" ht="35.1" customHeight="1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39" s="16" customFormat="1" ht="35.1" customHeight="1" x14ac:dyDescent="0.1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s="16" customFormat="1" ht="35.1" customHeight="1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s="16" customFormat="1" ht="35.1" customHeight="1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s="21" customFormat="1" ht="35.1" customHeight="1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Y82" s="34"/>
      <c r="Z82" s="35"/>
      <c r="AA82" s="36"/>
      <c r="AB82" s="37"/>
      <c r="AC82" s="38"/>
      <c r="AD82" s="38"/>
      <c r="AE82" s="38"/>
      <c r="AF82" s="38"/>
      <c r="AG82" s="38"/>
      <c r="AH82" s="39"/>
      <c r="AI82" s="38"/>
      <c r="AJ82" s="39"/>
      <c r="AK82" s="38"/>
      <c r="AL82" s="34"/>
      <c r="AM82" s="34"/>
    </row>
    <row r="83" spans="1:39" s="44" customFormat="1" ht="51" customHeight="1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Y83" s="45"/>
      <c r="Z83" s="45"/>
      <c r="AA83" s="45"/>
      <c r="AB83" s="45"/>
      <c r="AC83" s="45"/>
      <c r="AD83" s="38"/>
      <c r="AE83" s="38"/>
      <c r="AF83" s="38"/>
      <c r="AG83" s="45"/>
      <c r="AH83" s="45"/>
      <c r="AI83" s="45"/>
      <c r="AJ83" s="45"/>
      <c r="AK83" s="45"/>
      <c r="AL83" s="45"/>
      <c r="AM83" s="45"/>
    </row>
    <row r="84" spans="1:39" s="44" customFormat="1" ht="51" customHeight="1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Y84" s="45"/>
      <c r="Z84" s="45"/>
      <c r="AA84" s="45"/>
      <c r="AB84" s="45"/>
      <c r="AC84" s="45"/>
      <c r="AD84" s="38"/>
      <c r="AE84" s="38"/>
      <c r="AF84" s="38"/>
      <c r="AG84" s="45"/>
      <c r="AH84" s="45"/>
      <c r="AI84" s="45"/>
      <c r="AJ84" s="45"/>
      <c r="AK84" s="45"/>
      <c r="AL84" s="45"/>
      <c r="AM84" s="45"/>
    </row>
    <row r="85" spans="1:39" s="44" customFormat="1" ht="51" customHeight="1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Y85" s="45"/>
      <c r="Z85" s="45"/>
      <c r="AA85" s="45"/>
      <c r="AB85" s="45"/>
      <c r="AC85" s="45"/>
      <c r="AD85" s="38"/>
      <c r="AE85" s="38"/>
      <c r="AF85" s="38"/>
      <c r="AG85" s="45"/>
      <c r="AH85" s="45"/>
      <c r="AI85" s="45"/>
      <c r="AJ85" s="45"/>
      <c r="AK85" s="45"/>
      <c r="AL85" s="45"/>
      <c r="AM85" s="45"/>
    </row>
    <row r="86" spans="1:39" s="44" customFormat="1" ht="51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Y86" s="45"/>
      <c r="Z86" s="45"/>
      <c r="AA86" s="45"/>
      <c r="AB86" s="45"/>
      <c r="AC86" s="45"/>
      <c r="AD86" s="38"/>
      <c r="AE86" s="38"/>
      <c r="AF86" s="38"/>
      <c r="AG86" s="45"/>
      <c r="AH86" s="45"/>
      <c r="AI86" s="45"/>
      <c r="AJ86" s="45"/>
      <c r="AK86" s="45"/>
      <c r="AL86" s="45"/>
      <c r="AM86" s="45"/>
    </row>
    <row r="87" spans="1:39" s="44" customFormat="1" ht="51" customHeight="1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Y87" s="45"/>
      <c r="Z87" s="45"/>
      <c r="AA87" s="45"/>
      <c r="AB87" s="45"/>
      <c r="AC87" s="45"/>
      <c r="AD87" s="38"/>
      <c r="AE87" s="38"/>
      <c r="AF87" s="38"/>
      <c r="AG87" s="45"/>
      <c r="AH87" s="45"/>
      <c r="AI87" s="45"/>
      <c r="AJ87" s="45"/>
      <c r="AK87" s="45"/>
      <c r="AL87" s="45"/>
      <c r="AM87" s="45"/>
    </row>
    <row r="88" spans="1:39" s="44" customFormat="1" ht="51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Y88" s="45"/>
      <c r="Z88" s="45"/>
      <c r="AA88" s="45"/>
      <c r="AB88" s="45"/>
      <c r="AC88" s="45"/>
      <c r="AD88" s="38"/>
      <c r="AE88" s="38"/>
      <c r="AF88" s="38"/>
      <c r="AG88" s="45"/>
      <c r="AH88" s="45"/>
      <c r="AI88" s="45"/>
      <c r="AJ88" s="45"/>
      <c r="AK88" s="45"/>
      <c r="AL88" s="45"/>
      <c r="AM88" s="45"/>
    </row>
    <row r="89" spans="1:39" s="44" customFormat="1" ht="51" customHeight="1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Y89" s="45"/>
      <c r="Z89" s="45"/>
      <c r="AA89" s="45"/>
      <c r="AB89" s="45"/>
      <c r="AC89" s="45"/>
      <c r="AD89" s="38"/>
      <c r="AE89" s="38"/>
      <c r="AF89" s="38"/>
      <c r="AG89" s="45"/>
      <c r="AH89" s="45"/>
      <c r="AI89" s="45"/>
      <c r="AJ89" s="45"/>
      <c r="AK89" s="45"/>
      <c r="AL89" s="45"/>
      <c r="AM89" s="45"/>
    </row>
    <row r="90" spans="1:39" s="16" customFormat="1" ht="51" customHeight="1" x14ac:dyDescent="0.1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</row>
    <row r="91" spans="1:39" s="16" customFormat="1" ht="51" customHeight="1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</row>
    <row r="92" spans="1:39" s="16" customFormat="1" ht="51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1:39" s="44" customFormat="1" ht="51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Y93" s="45"/>
      <c r="Z93" s="45"/>
      <c r="AA93" s="45"/>
      <c r="AB93" s="45"/>
      <c r="AC93" s="45"/>
      <c r="AD93" s="60"/>
      <c r="AE93" s="60"/>
      <c r="AF93" s="60"/>
      <c r="AG93" s="45"/>
      <c r="AH93" s="45"/>
      <c r="AI93" s="45"/>
      <c r="AJ93" s="45"/>
      <c r="AK93" s="45"/>
      <c r="AL93" s="45"/>
      <c r="AM93" s="45"/>
    </row>
    <row r="94" spans="1:39" s="16" customFormat="1" ht="51" customHeight="1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spans="1:39" s="16" customFormat="1" ht="51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</row>
    <row r="96" spans="1:39" s="16" customFormat="1" ht="51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ht="58.5" customHeight="1" x14ac:dyDescent="0.15"/>
  </sheetData>
  <mergeCells count="34">
    <mergeCell ref="N1:S1"/>
    <mergeCell ref="K3:L3"/>
    <mergeCell ref="R3:S3"/>
    <mergeCell ref="A5:A9"/>
    <mergeCell ref="B5:B9"/>
    <mergeCell ref="E5:F5"/>
    <mergeCell ref="I5:J5"/>
    <mergeCell ref="C6:D8"/>
    <mergeCell ref="E6:F8"/>
    <mergeCell ref="I6:J8"/>
    <mergeCell ref="G9:H9"/>
    <mergeCell ref="I9:J9"/>
    <mergeCell ref="N25:S25"/>
    <mergeCell ref="K27:L27"/>
    <mergeCell ref="R27:S27"/>
    <mergeCell ref="B17:D17"/>
    <mergeCell ref="E17:L17"/>
    <mergeCell ref="B18:D19"/>
    <mergeCell ref="I33:J33"/>
    <mergeCell ref="B41:D41"/>
    <mergeCell ref="E41:L41"/>
    <mergeCell ref="I29:J29"/>
    <mergeCell ref="I30:J32"/>
    <mergeCell ref="B29:B33"/>
    <mergeCell ref="A42:A43"/>
    <mergeCell ref="B42:D43"/>
    <mergeCell ref="C5:D5"/>
    <mergeCell ref="G5:H5"/>
    <mergeCell ref="G6:H8"/>
    <mergeCell ref="C30:D32"/>
    <mergeCell ref="E30:F32"/>
    <mergeCell ref="G30:H32"/>
    <mergeCell ref="A29:A33"/>
    <mergeCell ref="A18:A19"/>
  </mergeCells>
  <phoneticPr fontId="20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rowBreaks count="1" manualBreakCount="1">
    <brk id="24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zoomScale="40" zoomScaleNormal="40" zoomScaleSheetLayoutView="40" zoomScalePageLayoutView="40" workbookViewId="0">
      <selection activeCell="A21" sqref="A21"/>
    </sheetView>
  </sheetViews>
  <sheetFormatPr defaultRowHeight="15.75" x14ac:dyDescent="0.1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9" t="s">
        <v>20</v>
      </c>
      <c r="O1" s="159"/>
      <c r="P1" s="159"/>
      <c r="Q1" s="159"/>
      <c r="R1" s="159"/>
      <c r="S1" s="159"/>
      <c r="T1" s="3"/>
    </row>
    <row r="2" spans="1:39" s="5" customFormat="1" ht="30" customHeight="1" x14ac:dyDescent="0.25"/>
    <row r="3" spans="1:3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I3" s="8"/>
      <c r="J3" s="9"/>
      <c r="K3" s="160"/>
      <c r="L3" s="160"/>
      <c r="M3" s="7"/>
      <c r="N3" s="7"/>
      <c r="O3" s="7"/>
      <c r="P3" s="10"/>
      <c r="Q3" s="12" t="s">
        <v>1</v>
      </c>
      <c r="R3" s="161">
        <v>45701</v>
      </c>
      <c r="S3" s="161"/>
      <c r="T3" s="7"/>
      <c r="U3" s="7"/>
    </row>
    <row r="4" spans="1:39" s="11" customFormat="1" ht="60.75" customHeight="1" x14ac:dyDescent="0.35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 x14ac:dyDescent="0.15">
      <c r="A5" s="142" t="s">
        <v>3</v>
      </c>
      <c r="B5" s="128" t="s">
        <v>4</v>
      </c>
      <c r="C5" s="128" t="s">
        <v>5</v>
      </c>
      <c r="D5" s="128"/>
      <c r="E5" s="128"/>
      <c r="F5" s="128"/>
      <c r="G5" s="128" t="s">
        <v>6</v>
      </c>
      <c r="H5" s="128"/>
      <c r="I5" s="128" t="s">
        <v>7</v>
      </c>
      <c r="J5" s="128"/>
      <c r="K5" s="154" t="s">
        <v>8</v>
      </c>
      <c r="L5" s="155"/>
      <c r="N5" s="17"/>
      <c r="O5" s="17"/>
      <c r="P5" s="18"/>
    </row>
    <row r="6" spans="1:39" s="16" customFormat="1" ht="35.1" customHeight="1" x14ac:dyDescent="0.15">
      <c r="A6" s="143"/>
      <c r="B6" s="157"/>
      <c r="C6" s="184" t="s">
        <v>9</v>
      </c>
      <c r="D6" s="184"/>
      <c r="E6" s="184" t="s">
        <v>17</v>
      </c>
      <c r="F6" s="184"/>
      <c r="G6" s="129" t="s">
        <v>10</v>
      </c>
      <c r="H6" s="129"/>
      <c r="I6" s="129" t="s">
        <v>10</v>
      </c>
      <c r="J6" s="129"/>
      <c r="K6" s="129" t="s">
        <v>11</v>
      </c>
      <c r="L6" s="156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 x14ac:dyDescent="0.15">
      <c r="A7" s="143"/>
      <c r="B7" s="157"/>
      <c r="C7" s="184"/>
      <c r="D7" s="184"/>
      <c r="E7" s="184"/>
      <c r="F7" s="184"/>
      <c r="G7" s="129"/>
      <c r="H7" s="129"/>
      <c r="I7" s="129"/>
      <c r="J7" s="129"/>
      <c r="K7" s="129"/>
      <c r="L7" s="156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 x14ac:dyDescent="0.15">
      <c r="A8" s="143"/>
      <c r="B8" s="157"/>
      <c r="C8" s="184"/>
      <c r="D8" s="184"/>
      <c r="E8" s="184"/>
      <c r="F8" s="184"/>
      <c r="G8" s="129"/>
      <c r="H8" s="129"/>
      <c r="I8" s="129"/>
      <c r="J8" s="129"/>
      <c r="K8" s="129"/>
      <c r="L8" s="156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 x14ac:dyDescent="0.15">
      <c r="A9" s="144"/>
      <c r="B9" s="158"/>
      <c r="C9" s="61"/>
      <c r="D9" s="61"/>
      <c r="E9" s="61"/>
      <c r="F9" s="61"/>
      <c r="G9" s="185"/>
      <c r="H9" s="185"/>
      <c r="I9" s="146" t="s">
        <v>12</v>
      </c>
      <c r="J9" s="146"/>
      <c r="K9" s="146" t="s">
        <v>19</v>
      </c>
      <c r="L9" s="147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 x14ac:dyDescent="0.15">
      <c r="A10" s="191" t="s">
        <v>26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3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 x14ac:dyDescent="0.15">
      <c r="A11" s="194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6"/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 x14ac:dyDescent="0.15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 x14ac:dyDescent="0.15">
      <c r="A13" s="63"/>
      <c r="B13" s="41"/>
      <c r="C13" s="40"/>
      <c r="D13" s="41"/>
      <c r="E13" s="41"/>
      <c r="F13" s="41"/>
      <c r="G13" s="42"/>
      <c r="H13" s="41"/>
      <c r="I13" s="42"/>
      <c r="J13" s="41"/>
      <c r="K13" s="42"/>
      <c r="L13" s="41"/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 x14ac:dyDescent="0.15">
      <c r="A14" s="63"/>
      <c r="B14" s="41"/>
      <c r="C14" s="40"/>
      <c r="D14" s="41"/>
      <c r="E14" s="41"/>
      <c r="F14" s="41"/>
      <c r="G14" s="42"/>
      <c r="H14" s="41"/>
      <c r="I14" s="42"/>
      <c r="J14" s="41"/>
      <c r="K14" s="42"/>
      <c r="L14" s="41"/>
      <c r="M14" s="59"/>
      <c r="N14" s="18"/>
      <c r="Y14" s="45"/>
      <c r="Z14" s="45"/>
      <c r="AA14" s="45"/>
      <c r="AB14" s="45"/>
      <c r="AC14" s="45"/>
      <c r="AD14" s="60"/>
      <c r="AE14" s="60"/>
      <c r="AF14" s="60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 x14ac:dyDescent="0.55000000000000004">
      <c r="A15" s="31" t="s">
        <v>18</v>
      </c>
      <c r="B15" s="56"/>
      <c r="C15" s="57"/>
      <c r="D15" s="56"/>
      <c r="E15" s="56"/>
      <c r="F15" s="56"/>
      <c r="G15" s="58"/>
      <c r="H15" s="56"/>
      <c r="I15" s="58"/>
      <c r="J15" s="56"/>
      <c r="K15" s="58"/>
      <c r="L15" s="56"/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 thickBot="1" x14ac:dyDescent="0.2">
      <c r="A16" s="29" t="s">
        <v>13</v>
      </c>
      <c r="B16" s="148" t="s">
        <v>14</v>
      </c>
      <c r="C16" s="149"/>
      <c r="D16" s="150"/>
      <c r="E16" s="151" t="s">
        <v>15</v>
      </c>
      <c r="F16" s="152"/>
      <c r="G16" s="152"/>
      <c r="H16" s="152"/>
      <c r="I16" s="152"/>
      <c r="J16" s="152"/>
      <c r="K16" s="152"/>
      <c r="L16" s="153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thickTop="1" x14ac:dyDescent="0.15">
      <c r="A17" s="180" t="s">
        <v>16</v>
      </c>
      <c r="B17" s="181" t="s">
        <v>21</v>
      </c>
      <c r="C17" s="182"/>
      <c r="D17" s="183"/>
      <c r="E17" s="50" t="s">
        <v>22</v>
      </c>
      <c r="F17" s="51"/>
      <c r="G17" s="52"/>
      <c r="H17" s="53"/>
      <c r="I17" s="54"/>
      <c r="J17" s="200" t="s">
        <v>23</v>
      </c>
      <c r="K17" s="200"/>
      <c r="L17" s="201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 x14ac:dyDescent="0.25">
      <c r="A18" s="175"/>
      <c r="B18" s="177"/>
      <c r="C18" s="178"/>
      <c r="D18" s="179"/>
      <c r="E18" s="55" t="s">
        <v>25</v>
      </c>
      <c r="F18" s="28"/>
      <c r="G18" s="30"/>
      <c r="H18" s="27"/>
      <c r="I18" s="23"/>
      <c r="J18" s="23"/>
      <c r="K18" s="47" t="s">
        <v>24</v>
      </c>
      <c r="L18" s="24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 x14ac:dyDescent="0.15"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x14ac:dyDescent="0.15"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8.5" customHeight="1" x14ac:dyDescent="0.15">
      <c r="B21" s="41"/>
      <c r="C21" s="40"/>
      <c r="D21" s="41"/>
      <c r="E21" s="41"/>
      <c r="F21" s="41"/>
      <c r="G21" s="42"/>
      <c r="H21" s="41"/>
      <c r="I21" s="42"/>
      <c r="J21" s="41"/>
      <c r="K21" s="42"/>
      <c r="L21" s="41"/>
    </row>
    <row r="22" spans="1:39" s="4" customFormat="1" ht="58.5" customHeight="1" x14ac:dyDescent="0.25">
      <c r="N22" s="16"/>
      <c r="O22" s="25"/>
      <c r="T22" s="26"/>
      <c r="U22" s="26"/>
    </row>
    <row r="23" spans="1:39" ht="58.5" customHeight="1" x14ac:dyDescent="0.15"/>
    <row r="24" spans="1:39" ht="58.5" customHeight="1" x14ac:dyDescent="0.15"/>
    <row r="25" spans="1:39" ht="39.950000000000003" customHeight="1" x14ac:dyDescent="0.15"/>
    <row r="28" spans="1:39" ht="72" customHeight="1" x14ac:dyDescent="0.7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32"/>
      <c r="L28" s="32"/>
    </row>
    <row r="29" spans="1:39" ht="35.25" x14ac:dyDescent="0.15">
      <c r="A29" s="62"/>
      <c r="B29" s="187"/>
      <c r="C29" s="187"/>
      <c r="D29" s="187"/>
      <c r="E29" s="188"/>
      <c r="F29" s="188"/>
      <c r="G29" s="188"/>
      <c r="H29" s="188"/>
      <c r="I29" s="188"/>
      <c r="J29" s="188"/>
      <c r="K29" s="188"/>
      <c r="L29" s="188"/>
    </row>
    <row r="30" spans="1:39" ht="29.25" customHeight="1" x14ac:dyDescent="0.15">
      <c r="A30" s="189"/>
      <c r="B30" s="176"/>
      <c r="C30" s="176"/>
      <c r="D30" s="176"/>
      <c r="E30" s="48"/>
      <c r="F30" s="48"/>
      <c r="G30" s="48"/>
      <c r="H30" s="48"/>
      <c r="I30" s="48"/>
      <c r="J30" s="190"/>
      <c r="K30" s="190"/>
      <c r="L30" s="190"/>
    </row>
    <row r="31" spans="1:39" ht="30" customHeight="1" x14ac:dyDescent="0.15">
      <c r="A31" s="189"/>
      <c r="B31" s="176"/>
      <c r="C31" s="176"/>
      <c r="D31" s="176"/>
      <c r="E31" s="49"/>
      <c r="F31" s="48"/>
      <c r="G31" s="48"/>
      <c r="H31" s="48"/>
      <c r="I31" s="48"/>
      <c r="J31" s="48"/>
      <c r="K31" s="48"/>
      <c r="L31" s="48"/>
    </row>
  </sheetData>
  <mergeCells count="29">
    <mergeCell ref="N1:S1"/>
    <mergeCell ref="K3:L3"/>
    <mergeCell ref="R3:S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10:L12"/>
    <mergeCell ref="B16:D16"/>
    <mergeCell ref="E16:L16"/>
    <mergeCell ref="A17:A18"/>
    <mergeCell ref="B17:D18"/>
    <mergeCell ref="J17:L17"/>
    <mergeCell ref="A28:J28"/>
    <mergeCell ref="B29:D29"/>
    <mergeCell ref="E29:L29"/>
    <mergeCell ref="A30:A31"/>
    <mergeCell ref="B30:D31"/>
    <mergeCell ref="J30:L30"/>
  </mergeCells>
  <phoneticPr fontId="4"/>
  <hyperlinks>
    <hyperlink ref="E18" r:id="rId1"/>
  </hyperlinks>
  <pageMargins left="0.9055118110236221" right="0.51181102362204722" top="0.55118110236220474" bottom="0.55118110236220474" header="0.31496062992125984" footer="0.31496062992125984"/>
  <pageSetup paperSize="9" scale="3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シンガポール</vt:lpstr>
      <vt:lpstr>シンガポール (2)</vt:lpstr>
      <vt:lpstr>シンガポール!Print_Area</vt:lpstr>
      <vt:lpstr>'シンガポール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2025-06-11T04:19:57Z</cp:lastPrinted>
  <dcterms:created xsi:type="dcterms:W3CDTF">2016-08-18T23:56:40Z</dcterms:created>
  <dcterms:modified xsi:type="dcterms:W3CDTF">2025-07-02T07:11:16Z</dcterms:modified>
</cp:coreProperties>
</file>