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2450"/>
  </bookViews>
  <sheets>
    <sheet name="新港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新港!$A$1:$R$30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F11" i="1" l="1"/>
  <c r="K11" i="1"/>
  <c r="L11" i="1" s="1"/>
  <c r="J11" i="1"/>
  <c r="G11" i="1"/>
  <c r="H11" i="1" s="1"/>
  <c r="K10" i="1"/>
  <c r="L10" i="1" s="1"/>
  <c r="J10" i="1"/>
  <c r="G10" i="1"/>
  <c r="H10" i="1" s="1"/>
  <c r="E10" i="1"/>
  <c r="F10" i="1" s="1"/>
  <c r="C10" i="1"/>
  <c r="D10" i="1" s="1"/>
  <c r="D11" i="1" l="1"/>
  <c r="K13" i="1"/>
  <c r="L13" i="1" s="1"/>
  <c r="J13" i="1"/>
  <c r="G13" i="1"/>
  <c r="H13" i="1" s="1"/>
  <c r="E13" i="1"/>
  <c r="F13" i="1" s="1"/>
  <c r="K12" i="1"/>
  <c r="L12" i="1" s="1"/>
  <c r="J12" i="1"/>
  <c r="G12" i="1"/>
  <c r="H12" i="1" s="1"/>
  <c r="E12" i="1"/>
  <c r="C12" i="1" s="1"/>
  <c r="D12" i="1" s="1"/>
  <c r="F12" i="1" l="1"/>
  <c r="C13" i="1"/>
  <c r="D13" i="1" s="1"/>
  <c r="F14" i="1"/>
  <c r="G14" i="1"/>
  <c r="H14" i="1"/>
  <c r="J14" i="1"/>
  <c r="K14" i="1"/>
  <c r="L14" i="1" s="1"/>
  <c r="D14" i="1" l="1"/>
</calcChain>
</file>

<file path=xl/sharedStrings.xml><?xml version="1.0" encoding="utf-8"?>
<sst xmlns="http://schemas.openxmlformats.org/spreadsheetml/2006/main" count="41" uniqueCount="34">
  <si>
    <t>TEL : 078-801-2458   FAX : 078-871-5240</t>
    <phoneticPr fontId="1"/>
  </si>
  <si>
    <t>NACCS: 3DW30</t>
    <phoneticPr fontId="1"/>
  </si>
  <si>
    <t>神戸市灘区摩耶埠頭</t>
    <phoneticPr fontId="1"/>
  </si>
  <si>
    <t>㈱カンロジ
摩耶2号上屋</t>
    <phoneticPr fontId="8"/>
  </si>
  <si>
    <t>神戸 CFS</t>
    <rPh sb="0" eb="2">
      <t>コウベ</t>
    </rPh>
    <phoneticPr fontId="1"/>
  </si>
  <si>
    <t>TEL : 06-6612-3153   FAX : 06-6612-6256</t>
    <phoneticPr fontId="1"/>
  </si>
  <si>
    <t>NACCS: 4IW62</t>
    <phoneticPr fontId="1"/>
  </si>
  <si>
    <t>大阪市住之江区南港東7-1-24</t>
    <phoneticPr fontId="9"/>
  </si>
  <si>
    <t>㈱辰巳商會
南港NO.1 H.W.</t>
    <phoneticPr fontId="9"/>
  </si>
  <si>
    <t>大阪 CFS</t>
    <rPh sb="0" eb="2">
      <t>オオサカ</t>
    </rPh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</si>
  <si>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8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</si>
  <si>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</si>
  <si>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8"/>
  </si>
  <si>
    <t>KOB</t>
  </si>
  <si>
    <t>ETA</t>
  </si>
  <si>
    <t>VOY</t>
  </si>
  <si>
    <t>From Osaka / Kobe</t>
    <phoneticPr fontId="1"/>
  </si>
  <si>
    <t xml:space="preserve">UPDATED :  </t>
    <phoneticPr fontId="9"/>
  </si>
  <si>
    <t>連絡先：大阪海運
TEL：06-7730-1075/FAX：06-7730-1088</t>
    <rPh sb="0" eb="3">
      <t>レンラクサキ</t>
    </rPh>
    <phoneticPr fontId="1"/>
  </si>
  <si>
    <t>VESSEL</t>
    <phoneticPr fontId="1"/>
  </si>
  <si>
    <t>CFS CUT</t>
    <phoneticPr fontId="8"/>
  </si>
  <si>
    <t>ETA</t>
    <phoneticPr fontId="1"/>
  </si>
  <si>
    <t>ETD</t>
    <phoneticPr fontId="1"/>
  </si>
  <si>
    <t>OSA</t>
    <phoneticPr fontId="1"/>
  </si>
  <si>
    <t>XIN</t>
    <phoneticPr fontId="1"/>
  </si>
  <si>
    <t>0 DAYS</t>
    <phoneticPr fontId="1"/>
  </si>
  <si>
    <t>　　　　　XINGANG SCHEDULE - 関西</t>
    <rPh sb="24" eb="26">
      <t>カンサイ</t>
    </rPh>
    <phoneticPr fontId="8"/>
  </si>
  <si>
    <t>3-4 DAYS</t>
    <phoneticPr fontId="1"/>
  </si>
  <si>
    <t>N</t>
    <phoneticPr fontId="1"/>
  </si>
  <si>
    <t>SINOTRANS BEIJING</t>
  </si>
  <si>
    <t>2528W</t>
    <phoneticPr fontId="1"/>
  </si>
  <si>
    <t>2530W</t>
    <phoneticPr fontId="1"/>
  </si>
  <si>
    <t>RENOWN</t>
  </si>
  <si>
    <t>2532W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</si>
</sst>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m/d;@"/>
    <numFmt numFmtId="177" formatCode="\ d\Ayys"/>
    <numFmt numFmtId="178" formatCode="yyyy/m/d;@"/>
    <numFmt numFmtId="179" formatCode="\$#,##0\ ;\(\$#,##0\)"/>
    <numFmt numFmtId="180" formatCode="&quot;VND&quot;#,##0_);[Red]\(&quot;VND&quot;#,##0\)"/>
    <numFmt numFmtId="181" formatCode="&quot;¥&quot;#,##0;[Red]&quot;¥&quot;&quot;¥&quot;\-#,##0"/>
    <numFmt numFmtId="182" formatCode="&quot;¥&quot;#,##0.00;[Red]&quot;¥&quot;&quot;¥&quot;&quot;¥&quot;&quot;¥&quot;&quot;¥&quot;&quot;¥&quot;\-#,##0.00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6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60"/>
      <color indexed="9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7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3" fillId="0" borderId="0">
      <alignment vertical="center"/>
    </xf>
    <xf numFmtId="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80" fontId="29" fillId="0" borderId="0"/>
    <xf numFmtId="0" fontId="24" fillId="0" borderId="11" applyNumberFormat="0" applyFont="0" applyFill="0" applyAlignment="0" applyProtection="0"/>
    <xf numFmtId="16" fontId="30" fillId="0" borderId="0"/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0" fontId="24" fillId="0" borderId="0" applyFont="0" applyFill="0" applyBorder="0" applyAlignment="0" applyProtection="0"/>
    <xf numFmtId="0" fontId="32" fillId="0" borderId="0"/>
    <xf numFmtId="181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8" fontId="33" fillId="0" borderId="0" applyFont="0" applyFill="0" applyBorder="0" applyAlignment="0" applyProtection="0"/>
    <xf numFmtId="6" fontId="33" fillId="0" borderId="0" applyFont="0" applyFill="0" applyBorder="0" applyAlignment="0" applyProtection="0"/>
    <xf numFmtId="0" fontId="34" fillId="0" borderId="0"/>
  </cellStyleXfs>
  <cellXfs count="107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6" fillId="0" borderId="2" xfId="1" applyFont="1" applyBorder="1" applyAlignment="1"/>
    <xf numFmtId="0" fontId="5" fillId="0" borderId="2" xfId="1" applyFont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2" xfId="1" applyFont="1" applyBorder="1" applyAlignment="1">
      <alignment vertical="center"/>
    </xf>
    <xf numFmtId="0" fontId="5" fillId="0" borderId="5" xfId="1" applyFont="1" applyBorder="1" applyAlignment="1">
      <alignment horizontal="right" vertical="center"/>
    </xf>
    <xf numFmtId="0" fontId="6" fillId="0" borderId="6" xfId="1" applyFont="1" applyBorder="1" applyAlignment="1"/>
    <xf numFmtId="0" fontId="5" fillId="0" borderId="6" xfId="1" applyFont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6" fillId="0" borderId="6" xfId="1" applyFont="1" applyBorder="1" applyAlignment="1">
      <alignment vertical="center"/>
    </xf>
    <xf numFmtId="0" fontId="5" fillId="0" borderId="8" xfId="1" applyFont="1" applyBorder="1" applyAlignment="1">
      <alignment horizontal="right" vertical="center"/>
    </xf>
    <xf numFmtId="0" fontId="6" fillId="0" borderId="0" xfId="1" applyFont="1" applyBorder="1" applyAlignment="1"/>
    <xf numFmtId="0" fontId="5" fillId="0" borderId="0" xfId="1" applyFont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5" fillId="0" borderId="10" xfId="1" applyFont="1" applyBorder="1" applyAlignment="1">
      <alignment horizontal="right" vertical="center"/>
    </xf>
    <xf numFmtId="0" fontId="6" fillId="0" borderId="11" xfId="1" applyFont="1" applyBorder="1" applyAlignment="1"/>
    <xf numFmtId="0" fontId="5" fillId="0" borderId="11" xfId="1" applyFont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10" fillId="0" borderId="14" xfId="1" applyFont="1" applyBorder="1" applyAlignment="1">
      <alignment vertical="center"/>
    </xf>
    <xf numFmtId="0" fontId="10" fillId="0" borderId="15" xfId="1" applyFont="1" applyBorder="1" applyAlignment="1">
      <alignment vertical="center"/>
    </xf>
    <xf numFmtId="0" fontId="10" fillId="0" borderId="16" xfId="1" applyFont="1" applyBorder="1" applyAlignment="1">
      <alignment vertical="center"/>
    </xf>
    <xf numFmtId="0" fontId="10" fillId="0" borderId="17" xfId="1" applyFont="1" applyBorder="1" applyAlignment="1">
      <alignment horizontal="center" vertical="center"/>
    </xf>
    <xf numFmtId="0" fontId="12" fillId="0" borderId="0" xfId="1" applyFont="1" applyFill="1" applyBorder="1" applyAlignment="1" applyProtection="1">
      <alignment vertical="center"/>
      <protection locked="0"/>
    </xf>
    <xf numFmtId="0" fontId="16" fillId="0" borderId="0" xfId="1" applyFont="1" applyAlignment="1"/>
    <xf numFmtId="0" fontId="16" fillId="0" borderId="0" xfId="1" applyFont="1" applyFill="1" applyAlignment="1"/>
    <xf numFmtId="0" fontId="17" fillId="0" borderId="0" xfId="1" applyFont="1" applyFill="1" applyAlignment="1"/>
    <xf numFmtId="0" fontId="3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/>
    <xf numFmtId="178" fontId="4" fillId="0" borderId="0" xfId="1" applyNumberFormat="1" applyFont="1" applyFill="1" applyAlignment="1">
      <alignment vertical="center"/>
    </xf>
    <xf numFmtId="0" fontId="4" fillId="0" borderId="0" xfId="1" applyFont="1" applyFill="1" applyAlignment="1"/>
    <xf numFmtId="0" fontId="18" fillId="0" borderId="0" xfId="1" applyFont="1" applyFill="1" applyAlignment="1">
      <alignment vertical="center"/>
    </xf>
    <xf numFmtId="0" fontId="19" fillId="0" borderId="0" xfId="1" applyFont="1" applyFill="1" applyAlignment="1">
      <alignment vertical="center" wrapText="1"/>
    </xf>
    <xf numFmtId="0" fontId="18" fillId="3" borderId="0" xfId="1" applyFont="1" applyFill="1" applyAlignment="1">
      <alignment vertical="center"/>
    </xf>
    <xf numFmtId="0" fontId="21" fillId="3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22" fillId="0" borderId="0" xfId="1" applyFont="1" applyFill="1" applyBorder="1" applyAlignment="1" applyProtection="1">
      <alignment horizontal="left" vertical="center" indent="1"/>
      <protection locked="0"/>
    </xf>
    <xf numFmtId="0" fontId="14" fillId="0" borderId="0" xfId="1" applyFont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14" fillId="2" borderId="25" xfId="1" applyNumberFormat="1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176" fontId="5" fillId="0" borderId="0" xfId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alignment horizontal="center" vertical="center"/>
      <protection locked="0"/>
    </xf>
    <xf numFmtId="176" fontId="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6" fontId="5" fillId="0" borderId="19" xfId="1" applyNumberFormat="1" applyFont="1" applyFill="1" applyBorder="1" applyAlignment="1" applyProtection="1">
      <alignment horizontal="left" vertical="center"/>
      <protection locked="0"/>
    </xf>
    <xf numFmtId="176" fontId="5" fillId="0" borderId="18" xfId="1" applyNumberFormat="1" applyFont="1" applyFill="1" applyBorder="1" applyAlignment="1" applyProtection="1">
      <alignment horizontal="left" vertical="center"/>
      <protection locked="0"/>
    </xf>
    <xf numFmtId="176" fontId="5" fillId="0" borderId="18" xfId="1" applyNumberFormat="1" applyFont="1" applyFill="1" applyBorder="1" applyAlignment="1" applyProtection="1">
      <alignment horizontal="center" vertical="center"/>
      <protection locked="0"/>
    </xf>
    <xf numFmtId="176" fontId="5" fillId="0" borderId="18" xfId="1" quotePrefix="1" applyNumberFormat="1" applyFont="1" applyFill="1" applyBorder="1" applyAlignment="1" applyProtection="1">
      <alignment horizontal="center" vertical="center" wrapText="1"/>
      <protection locked="0"/>
    </xf>
    <xf numFmtId="176" fontId="5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176" fontId="5" fillId="0" borderId="27" xfId="1" applyNumberFormat="1" applyFont="1" applyFill="1" applyBorder="1" applyAlignment="1" applyProtection="1">
      <alignment horizontal="left" vertical="center"/>
      <protection locked="0"/>
    </xf>
    <xf numFmtId="176" fontId="5" fillId="0" borderId="28" xfId="1" applyNumberFormat="1" applyFont="1" applyFill="1" applyBorder="1" applyAlignment="1" applyProtection="1">
      <alignment horizontal="left" vertical="center"/>
      <protection locked="0"/>
    </xf>
    <xf numFmtId="176" fontId="5" fillId="0" borderId="28" xfId="1" applyNumberFormat="1" applyFont="1" applyFill="1" applyBorder="1" applyAlignment="1" applyProtection="1">
      <alignment horizontal="center" vertical="center"/>
      <protection locked="0"/>
    </xf>
    <xf numFmtId="176" fontId="5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6" fontId="5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178" fontId="14" fillId="0" borderId="0" xfId="1" applyNumberFormat="1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176" fontId="5" fillId="0" borderId="21" xfId="1" applyNumberFormat="1" applyFont="1" applyFill="1" applyBorder="1" applyAlignment="1" applyProtection="1">
      <alignment horizontal="left" vertical="center"/>
      <protection locked="0"/>
    </xf>
    <xf numFmtId="176" fontId="5" fillId="0" borderId="22" xfId="1" applyNumberFormat="1" applyFont="1" applyFill="1" applyBorder="1" applyAlignment="1" applyProtection="1">
      <alignment horizontal="left" vertical="center"/>
      <protection locked="0"/>
    </xf>
    <xf numFmtId="176" fontId="5" fillId="0" borderId="22" xfId="1" applyNumberFormat="1" applyFont="1" applyFill="1" applyBorder="1" applyAlignment="1" applyProtection="1">
      <alignment horizontal="center" vertical="center"/>
      <protection locked="0"/>
    </xf>
    <xf numFmtId="176" fontId="5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176" fontId="5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>
      <alignment horizontal="center" vertical="center"/>
    </xf>
    <xf numFmtId="0" fontId="10" fillId="2" borderId="18" xfId="1" applyNumberFormat="1" applyFont="1" applyFill="1" applyBorder="1" applyAlignment="1">
      <alignment horizontal="center" vertical="center"/>
    </xf>
    <xf numFmtId="0" fontId="10" fillId="2" borderId="18" xfId="1" applyNumberFormat="1" applyFont="1" applyFill="1" applyBorder="1" applyAlignment="1">
      <alignment horizontal="center" vertical="center" wrapText="1"/>
    </xf>
    <xf numFmtId="0" fontId="11" fillId="2" borderId="18" xfId="1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0" fontId="15" fillId="2" borderId="22" xfId="1" applyNumberFormat="1" applyFont="1" applyFill="1" applyBorder="1" applyAlignment="1">
      <alignment horizontal="center" vertical="center"/>
    </xf>
    <xf numFmtId="0" fontId="15" fillId="2" borderId="22" xfId="1" applyFont="1" applyFill="1" applyBorder="1" applyAlignment="1">
      <alignment horizontal="center" vertical="center"/>
    </xf>
    <xf numFmtId="0" fontId="15" fillId="2" borderId="23" xfId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20" fillId="3" borderId="0" xfId="1" applyFont="1" applyFill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177" fontId="14" fillId="2" borderId="25" xfId="1" applyNumberFormat="1" applyFont="1" applyFill="1" applyBorder="1" applyAlignment="1">
      <alignment horizontal="center" vertical="center"/>
    </xf>
    <xf numFmtId="0" fontId="13" fillId="2" borderId="25" xfId="1" applyFont="1" applyFill="1" applyBorder="1" applyAlignment="1">
      <alignment horizontal="center" vertical="center"/>
    </xf>
    <xf numFmtId="0" fontId="13" fillId="2" borderId="26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78" fontId="14" fillId="0" borderId="0" xfId="1" applyNumberFormat="1" applyFont="1" applyFill="1" applyBorder="1" applyAlignment="1">
      <alignment horizontal="center" vertical="center"/>
    </xf>
    <xf numFmtId="0" fontId="15" fillId="2" borderId="21" xfId="1" applyNumberFormat="1" applyFont="1" applyFill="1" applyBorder="1" applyAlignment="1">
      <alignment horizontal="center" vertical="center" wrapText="1"/>
    </xf>
    <xf numFmtId="0" fontId="15" fillId="2" borderId="19" xfId="1" applyNumberFormat="1" applyFont="1" applyFill="1" applyBorder="1" applyAlignment="1">
      <alignment horizontal="center" vertical="center" wrapText="1"/>
    </xf>
    <xf numFmtId="0" fontId="15" fillId="2" borderId="24" xfId="1" applyNumberFormat="1" applyFont="1" applyFill="1" applyBorder="1" applyAlignment="1">
      <alignment horizontal="center" vertical="center" wrapText="1"/>
    </xf>
    <xf numFmtId="0" fontId="15" fillId="2" borderId="18" xfId="1" applyNumberFormat="1" applyFont="1" applyFill="1" applyBorder="1" applyAlignment="1">
      <alignment horizontal="center" vertical="center"/>
    </xf>
    <xf numFmtId="0" fontId="15" fillId="2" borderId="25" xfId="1" applyNumberFormat="1" applyFont="1" applyFill="1" applyBorder="1" applyAlignment="1">
      <alignment horizontal="center" vertical="center"/>
    </xf>
  </cellXfs>
  <cellStyles count="27">
    <cellStyle name="Comma0" xfId="5"/>
    <cellStyle name="Currency0" xfId="6"/>
    <cellStyle name="Date" xfId="7"/>
    <cellStyle name="Fixed" xfId="8"/>
    <cellStyle name="Followed Hyperlink" xfId="9"/>
    <cellStyle name="Heading 1" xfId="10"/>
    <cellStyle name="Heading 2" xfId="11"/>
    <cellStyle name="Hyperlink" xfId="12"/>
    <cellStyle name="Normal - Style1" xfId="13"/>
    <cellStyle name="Total" xfId="14"/>
    <cellStyle name="一般_MONTHLY SCHEDULE" xfId="15"/>
    <cellStyle name="똿뗦먛귟 [0.00]_PRODUCT DETAIL Q1" xfId="16"/>
    <cellStyle name="똿뗦먛귟_PRODUCT DETAIL Q1" xfId="17"/>
    <cellStyle name="標準" xfId="0" builtinId="0"/>
    <cellStyle name="標準 10" xfId="3"/>
    <cellStyle name="標準 2" xfId="1"/>
    <cellStyle name="標準 3" xfId="4"/>
    <cellStyle name="標準_Sheet1" xfId="2"/>
    <cellStyle name="믅됞 [0.00]_PRODUCT DETAIL Q1" xfId="18"/>
    <cellStyle name="믅됞_PRODUCT DETAIL Q1" xfId="19"/>
    <cellStyle name="백분율_HOBONG" xfId="20"/>
    <cellStyle name="뷭?_BOOKSHIP" xfId="21"/>
    <cellStyle name="콤마 [0]_1202" xfId="22"/>
    <cellStyle name="콤마_1202" xfId="23"/>
    <cellStyle name="통화 [0]_1202" xfId="24"/>
    <cellStyle name="통화_1202" xfId="25"/>
    <cellStyle name="표준_(정보부문)월별인원계획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1524000</xdr:colOff>
      <xdr:row>3</xdr:row>
      <xdr:rowOff>181223</xdr:rowOff>
    </xdr:from>
    <xdr:ext cx="4593407" cy="3724026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11813" y="2324348"/>
          <a:ext cx="4593407" cy="372402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0381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03809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03809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2</xdr:col>
      <xdr:colOff>574900</xdr:colOff>
      <xdr:row>2</xdr:row>
      <xdr:rowOff>797274</xdr:rowOff>
    </xdr:to>
    <xdr:sp macro="" textlink="">
      <xdr:nvSpPr>
        <xdr:cNvPr id="5" name="角丸四角形 4"/>
        <xdr:cNvSpPr/>
      </xdr:nvSpPr>
      <xdr:spPr>
        <a:xfrm>
          <a:off x="0" y="342900"/>
          <a:ext cx="1946500" cy="16862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Xingang,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1018097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18097"/>
        </a:xfrm>
        <a:prstGeom prst="rect">
          <a:avLst/>
        </a:prstGeom>
      </xdr:spPr>
    </xdr:pic>
    <xdr:clientData/>
  </xdr:oneCellAnchor>
  <xdr:oneCellAnchor>
    <xdr:from>
      <xdr:col>12</xdr:col>
      <xdr:colOff>900115</xdr:colOff>
      <xdr:row>10</xdr:row>
      <xdr:rowOff>190500</xdr:rowOff>
    </xdr:from>
    <xdr:ext cx="8243885" cy="9763124"/>
    <xdr:sp macro="" textlink="">
      <xdr:nvSpPr>
        <xdr:cNvPr id="7" name="テキスト ボックス 6"/>
        <xdr:cNvSpPr txBox="1"/>
      </xdr:nvSpPr>
      <xdr:spPr>
        <a:xfrm>
          <a:off x="16425865" y="6262688"/>
          <a:ext cx="8243885" cy="976312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oneCellAnchor>
  <xdr:oneCellAnchor>
    <xdr:from>
      <xdr:col>0</xdr:col>
      <xdr:colOff>1166810</xdr:colOff>
      <xdr:row>17</xdr:row>
      <xdr:rowOff>116898</xdr:rowOff>
    </xdr:from>
    <xdr:ext cx="3262313" cy="1692854"/>
    <xdr:sp macro="" textlink="">
      <xdr:nvSpPr>
        <xdr:cNvPr id="8" name="テキスト ボックス 7"/>
        <xdr:cNvSpPr txBox="1"/>
      </xdr:nvSpPr>
      <xdr:spPr>
        <a:xfrm>
          <a:off x="1166810" y="10689648"/>
          <a:ext cx="3262313" cy="1692854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1</xdr:col>
      <xdr:colOff>595311</xdr:colOff>
      <xdr:row>16</xdr:row>
      <xdr:rowOff>428624</xdr:rowOff>
    </xdr:from>
    <xdr:to>
      <xdr:col>11</xdr:col>
      <xdr:colOff>142874</xdr:colOff>
      <xdr:row>23</xdr:row>
      <xdr:rowOff>100723</xdr:rowOff>
    </xdr:to>
    <xdr:grpSp>
      <xdr:nvGrpSpPr>
        <xdr:cNvPr id="10" name="グループ化 9"/>
        <xdr:cNvGrpSpPr/>
      </xdr:nvGrpSpPr>
      <xdr:grpSpPr>
        <a:xfrm>
          <a:off x="5167311" y="10358437"/>
          <a:ext cx="9906001" cy="2886786"/>
          <a:chOff x="25725384" y="2522585"/>
          <a:chExt cx="10828310" cy="4830000"/>
        </a:xfrm>
      </xdr:grpSpPr>
      <xdr:sp macro="" textlink="">
        <xdr:nvSpPr>
          <xdr:cNvPr id="12" name="円/楕円 11"/>
          <xdr:cNvSpPr/>
        </xdr:nvSpPr>
        <xdr:spPr>
          <a:xfrm>
            <a:off x="25725384" y="2522585"/>
            <a:ext cx="10828310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27651574" y="3100030"/>
            <a:ext cx="7510001" cy="41238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tabSelected="1" view="pageBreakPreview" zoomScale="40" zoomScaleNormal="40" zoomScaleSheetLayoutView="40" zoomScalePageLayoutView="40" workbookViewId="0">
      <selection activeCell="J14" sqref="J14"/>
    </sheetView>
  </sheetViews>
  <sheetFormatPr defaultRowHeight="13.5"/>
  <cols>
    <col min="1" max="1" width="60.125" customWidth="1"/>
    <col min="2" max="2" width="22" customWidth="1"/>
    <col min="3" max="3" width="16.5" customWidth="1"/>
    <col min="4" max="4" width="7.75" customWidth="1"/>
    <col min="5" max="5" width="16.5" customWidth="1"/>
    <col min="6" max="6" width="7.75" customWidth="1"/>
    <col min="7" max="7" width="16.5" customWidth="1"/>
    <col min="8" max="8" width="7.75" customWidth="1"/>
    <col min="9" max="9" width="16.5" customWidth="1"/>
    <col min="10" max="10" width="7.75" customWidth="1"/>
    <col min="11" max="11" width="16.5" customWidth="1"/>
    <col min="12" max="12" width="7.75" customWidth="1"/>
    <col min="13" max="13" width="16.5" customWidth="1"/>
    <col min="14" max="17" width="23.25" customWidth="1"/>
    <col min="18" max="18" width="17" customWidth="1"/>
    <col min="19" max="19" width="18.125" customWidth="1"/>
    <col min="20" max="20" width="14.7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37" customFormat="1" ht="72.75" customHeight="1">
      <c r="A1" s="43" t="s">
        <v>26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81" t="s">
        <v>18</v>
      </c>
      <c r="N1" s="81"/>
      <c r="O1" s="81"/>
      <c r="P1" s="81"/>
      <c r="Q1" s="81"/>
      <c r="R1" s="81"/>
      <c r="S1" s="41"/>
      <c r="T1" s="40"/>
      <c r="U1" s="40"/>
      <c r="V1" s="40"/>
    </row>
    <row r="2" spans="1:22" s="37" customFormat="1" ht="30.75" customHeight="1">
      <c r="S2" s="39"/>
      <c r="T2" s="38"/>
    </row>
    <row r="3" spans="1:22" s="30" customFormat="1" ht="66" customHeight="1">
      <c r="A3" s="100"/>
      <c r="B3" s="100"/>
      <c r="C3" s="100"/>
      <c r="D3" s="33"/>
      <c r="E3" s="33"/>
      <c r="F3" s="33"/>
      <c r="G3" s="32"/>
      <c r="H3" s="32"/>
      <c r="M3" s="36"/>
      <c r="N3" s="33"/>
      <c r="O3" s="35" t="s">
        <v>17</v>
      </c>
      <c r="P3" s="101">
        <v>45842</v>
      </c>
      <c r="Q3" s="101"/>
      <c r="R3" s="46" t="s">
        <v>28</v>
      </c>
      <c r="S3" s="31"/>
    </row>
    <row r="4" spans="1:22" s="30" customFormat="1" ht="71.25" customHeight="1">
      <c r="A4" s="34" t="s">
        <v>16</v>
      </c>
      <c r="B4" s="33"/>
      <c r="C4" s="33"/>
      <c r="D4" s="33"/>
      <c r="E4" s="33"/>
      <c r="F4" s="33"/>
      <c r="G4" s="32"/>
      <c r="H4" s="32"/>
      <c r="I4" s="47"/>
      <c r="J4" s="48"/>
      <c r="K4" s="65"/>
      <c r="L4" s="65"/>
      <c r="S4" s="31"/>
    </row>
    <row r="5" spans="1:22" s="1" customFormat="1" ht="37.5" customHeight="1">
      <c r="A5" s="102" t="s">
        <v>19</v>
      </c>
      <c r="B5" s="77" t="s">
        <v>15</v>
      </c>
      <c r="C5" s="77" t="s">
        <v>20</v>
      </c>
      <c r="D5" s="77"/>
      <c r="E5" s="77"/>
      <c r="F5" s="77"/>
      <c r="G5" s="78" t="s">
        <v>21</v>
      </c>
      <c r="H5" s="78"/>
      <c r="I5" s="77" t="s">
        <v>22</v>
      </c>
      <c r="J5" s="77"/>
      <c r="K5" s="78" t="s">
        <v>14</v>
      </c>
      <c r="L5" s="79"/>
      <c r="M5" s="2"/>
      <c r="N5" s="2"/>
      <c r="O5" s="80"/>
      <c r="P5" s="80"/>
    </row>
    <row r="6" spans="1:22" s="1" customFormat="1" ht="37.5" customHeight="1">
      <c r="A6" s="103"/>
      <c r="B6" s="105"/>
      <c r="C6" s="73" t="s">
        <v>23</v>
      </c>
      <c r="D6" s="73"/>
      <c r="E6" s="74" t="s">
        <v>13</v>
      </c>
      <c r="F6" s="74"/>
      <c r="G6" s="73" t="s">
        <v>13</v>
      </c>
      <c r="H6" s="73"/>
      <c r="I6" s="73" t="s">
        <v>13</v>
      </c>
      <c r="J6" s="73"/>
      <c r="K6" s="75" t="s">
        <v>24</v>
      </c>
      <c r="L6" s="76"/>
      <c r="M6" s="3"/>
      <c r="N6" s="2"/>
      <c r="O6" s="80"/>
      <c r="P6" s="80"/>
    </row>
    <row r="7" spans="1:22" s="1" customFormat="1" ht="37.5" customHeight="1">
      <c r="A7" s="103"/>
      <c r="B7" s="105"/>
      <c r="C7" s="73"/>
      <c r="D7" s="73"/>
      <c r="E7" s="74"/>
      <c r="F7" s="74"/>
      <c r="G7" s="73"/>
      <c r="H7" s="73"/>
      <c r="I7" s="73"/>
      <c r="J7" s="73"/>
      <c r="K7" s="75"/>
      <c r="L7" s="76"/>
      <c r="M7" s="2"/>
      <c r="N7" s="2"/>
      <c r="O7" s="80"/>
      <c r="P7" s="80"/>
    </row>
    <row r="8" spans="1:22" s="1" customFormat="1" ht="37.5" customHeight="1">
      <c r="A8" s="103"/>
      <c r="B8" s="105"/>
      <c r="C8" s="73"/>
      <c r="D8" s="73"/>
      <c r="E8" s="74"/>
      <c r="F8" s="74"/>
      <c r="G8" s="73"/>
      <c r="H8" s="73"/>
      <c r="I8" s="73"/>
      <c r="J8" s="73"/>
      <c r="K8" s="75"/>
      <c r="L8" s="76"/>
      <c r="M8" s="2"/>
      <c r="N8" s="2"/>
      <c r="O8" s="2"/>
      <c r="P8" s="2"/>
    </row>
    <row r="9" spans="1:22" s="1" customFormat="1" ht="37.5" customHeight="1">
      <c r="A9" s="104"/>
      <c r="B9" s="106"/>
      <c r="C9" s="50"/>
      <c r="D9" s="50"/>
      <c r="E9" s="50"/>
      <c r="F9" s="50"/>
      <c r="G9" s="97"/>
      <c r="H9" s="97"/>
      <c r="I9" s="97" t="s">
        <v>25</v>
      </c>
      <c r="J9" s="97"/>
      <c r="K9" s="98" t="s">
        <v>27</v>
      </c>
      <c r="L9" s="99"/>
      <c r="M9" s="2"/>
      <c r="N9" s="2"/>
      <c r="O9" s="80"/>
      <c r="P9" s="80"/>
    </row>
    <row r="10" spans="1:22" s="1" customFormat="1" ht="51" customHeight="1">
      <c r="A10" s="67" t="s">
        <v>29</v>
      </c>
      <c r="B10" s="68" t="s">
        <v>30</v>
      </c>
      <c r="C10" s="69">
        <f t="shared" ref="C10:E11" si="0">E10-1</f>
        <v>45848</v>
      </c>
      <c r="D10" s="69" t="str">
        <f t="shared" ref="D10:D11" si="1">TEXT(C10,"aaa")</f>
        <v>木</v>
      </c>
      <c r="E10" s="69">
        <f t="shared" ref="E10:E11" si="2">I10-4</f>
        <v>45849</v>
      </c>
      <c r="F10" s="69" t="str">
        <f t="shared" ref="F10:F11" si="3">TEXT(E10,"aaa")</f>
        <v>金</v>
      </c>
      <c r="G10" s="69">
        <f t="shared" ref="G10:G11" si="4">I10</f>
        <v>45853</v>
      </c>
      <c r="H10" s="69" t="str">
        <f t="shared" ref="H10:H11" si="5">TEXT(G10,"aaa")</f>
        <v>火</v>
      </c>
      <c r="I10" s="69">
        <v>45853</v>
      </c>
      <c r="J10" s="69" t="str">
        <f t="shared" ref="J10:J11" si="6">TEXT(I10,"aaa")</f>
        <v>火</v>
      </c>
      <c r="K10" s="70">
        <f t="shared" ref="K10:K11" si="7">I10+3</f>
        <v>45856</v>
      </c>
      <c r="L10" s="71" t="str">
        <f t="shared" ref="L10:L11" si="8">TEXT(K10,"aaa")</f>
        <v>金</v>
      </c>
      <c r="M10" s="72"/>
      <c r="N10" s="66"/>
      <c r="O10" s="66"/>
      <c r="P10" s="66"/>
    </row>
    <row r="11" spans="1:22" s="1" customFormat="1" ht="51" customHeight="1">
      <c r="A11" s="55" t="s">
        <v>32</v>
      </c>
      <c r="B11" s="56" t="s">
        <v>31</v>
      </c>
      <c r="C11" s="57">
        <v>45855</v>
      </c>
      <c r="D11" s="57" t="str">
        <f t="shared" si="1"/>
        <v>木</v>
      </c>
      <c r="E11" s="57">
        <v>45855</v>
      </c>
      <c r="F11" s="57" t="str">
        <f t="shared" si="3"/>
        <v>木</v>
      </c>
      <c r="G11" s="57">
        <f t="shared" si="4"/>
        <v>45860</v>
      </c>
      <c r="H11" s="57" t="str">
        <f t="shared" si="5"/>
        <v>火</v>
      </c>
      <c r="I11" s="57">
        <v>45860</v>
      </c>
      <c r="J11" s="57" t="str">
        <f t="shared" si="6"/>
        <v>火</v>
      </c>
      <c r="K11" s="58">
        <f t="shared" si="7"/>
        <v>45863</v>
      </c>
      <c r="L11" s="59" t="str">
        <f t="shared" si="8"/>
        <v>金</v>
      </c>
      <c r="M11" s="72"/>
      <c r="N11" s="66"/>
      <c r="O11" s="66"/>
      <c r="P11" s="66"/>
    </row>
    <row r="12" spans="1:22" s="1" customFormat="1" ht="51" customHeight="1">
      <c r="A12" s="55" t="s">
        <v>29</v>
      </c>
      <c r="B12" s="56" t="s">
        <v>31</v>
      </c>
      <c r="C12" s="57">
        <f t="shared" ref="C12:C13" si="9">E12-1</f>
        <v>45862</v>
      </c>
      <c r="D12" s="57" t="str">
        <f t="shared" ref="D12:D13" si="10">TEXT(C12,"aaa")</f>
        <v>木</v>
      </c>
      <c r="E12" s="57">
        <f t="shared" ref="E12:E13" si="11">I12-4</f>
        <v>45863</v>
      </c>
      <c r="F12" s="57" t="str">
        <f t="shared" ref="F12:F13" si="12">TEXT(E12,"aaa")</f>
        <v>金</v>
      </c>
      <c r="G12" s="57">
        <f t="shared" ref="G12:G13" si="13">I12</f>
        <v>45867</v>
      </c>
      <c r="H12" s="57" t="str">
        <f t="shared" ref="H12:H13" si="14">TEXT(G12,"aaa")</f>
        <v>火</v>
      </c>
      <c r="I12" s="57">
        <v>45867</v>
      </c>
      <c r="J12" s="57" t="str">
        <f t="shared" ref="J12:J13" si="15">TEXT(I12,"aaa")</f>
        <v>火</v>
      </c>
      <c r="K12" s="58">
        <f t="shared" ref="K12:K13" si="16">I12+3</f>
        <v>45870</v>
      </c>
      <c r="L12" s="59" t="str">
        <f t="shared" ref="L12:L13" si="17">TEXT(K12,"aaa")</f>
        <v>金</v>
      </c>
      <c r="M12" s="72"/>
      <c r="N12" s="66"/>
      <c r="O12" s="66"/>
      <c r="P12" s="66"/>
    </row>
    <row r="13" spans="1:22" s="1" customFormat="1" ht="51" customHeight="1">
      <c r="A13" s="55" t="s">
        <v>32</v>
      </c>
      <c r="B13" s="56" t="s">
        <v>33</v>
      </c>
      <c r="C13" s="57">
        <f t="shared" si="9"/>
        <v>45869</v>
      </c>
      <c r="D13" s="57" t="str">
        <f t="shared" si="10"/>
        <v>木</v>
      </c>
      <c r="E13" s="57">
        <f t="shared" si="11"/>
        <v>45870</v>
      </c>
      <c r="F13" s="57" t="str">
        <f t="shared" si="12"/>
        <v>金</v>
      </c>
      <c r="G13" s="57">
        <f t="shared" si="13"/>
        <v>45874</v>
      </c>
      <c r="H13" s="57" t="str">
        <f t="shared" si="14"/>
        <v>火</v>
      </c>
      <c r="I13" s="57">
        <v>45874</v>
      </c>
      <c r="J13" s="57" t="str">
        <f t="shared" si="15"/>
        <v>火</v>
      </c>
      <c r="K13" s="58">
        <f t="shared" si="16"/>
        <v>45877</v>
      </c>
      <c r="L13" s="59" t="str">
        <f t="shared" si="17"/>
        <v>金</v>
      </c>
      <c r="M13" s="72"/>
      <c r="N13" s="49"/>
      <c r="O13" s="49"/>
      <c r="P13" s="49"/>
    </row>
    <row r="14" spans="1:22" s="1" customFormat="1" ht="51" customHeight="1">
      <c r="A14" s="60" t="s">
        <v>29</v>
      </c>
      <c r="B14" s="61" t="s">
        <v>33</v>
      </c>
      <c r="C14" s="62">
        <v>45876</v>
      </c>
      <c r="D14" s="62" t="str">
        <f t="shared" ref="D14" si="18">TEXT(C14,"aaa")</f>
        <v>木</v>
      </c>
      <c r="E14" s="62">
        <v>45876</v>
      </c>
      <c r="F14" s="62" t="str">
        <f t="shared" ref="F14" si="19">TEXT(E14,"aaa")</f>
        <v>木</v>
      </c>
      <c r="G14" s="62">
        <f t="shared" ref="G14" si="20">I14</f>
        <v>45881</v>
      </c>
      <c r="H14" s="62" t="str">
        <f t="shared" ref="H14" si="21">TEXT(G14,"aaa")</f>
        <v>火</v>
      </c>
      <c r="I14" s="62">
        <v>45881</v>
      </c>
      <c r="J14" s="62" t="str">
        <f t="shared" ref="J14" si="22">TEXT(I14,"aaa")</f>
        <v>火</v>
      </c>
      <c r="K14" s="63">
        <f t="shared" ref="K14" si="23">I14+3</f>
        <v>45884</v>
      </c>
      <c r="L14" s="64" t="str">
        <f t="shared" ref="L14" si="24">TEXT(K14,"aaa")</f>
        <v>金</v>
      </c>
      <c r="M14" s="72"/>
      <c r="N14" s="66"/>
      <c r="O14" s="66"/>
      <c r="P14" s="66"/>
    </row>
    <row r="15" spans="1:22" s="1" customFormat="1" ht="51" customHeight="1">
      <c r="A15" s="52"/>
      <c r="B15" s="52"/>
      <c r="C15" s="53"/>
      <c r="D15" s="53"/>
      <c r="E15" s="53"/>
      <c r="F15" s="53"/>
      <c r="G15" s="53"/>
      <c r="H15" s="53"/>
      <c r="I15" s="53"/>
      <c r="J15" s="53"/>
      <c r="K15" s="54"/>
      <c r="L15" s="54"/>
      <c r="M15" s="66"/>
      <c r="N15" s="66"/>
      <c r="O15" s="66"/>
      <c r="P15" s="66"/>
    </row>
    <row r="16" spans="1:22" s="1" customFormat="1" ht="51" customHeight="1">
      <c r="A16" s="52"/>
      <c r="B16" s="52"/>
      <c r="C16" s="53"/>
      <c r="D16" s="53"/>
      <c r="E16" s="53"/>
      <c r="F16" s="53"/>
      <c r="G16" s="53"/>
      <c r="H16" s="53"/>
      <c r="I16" s="53"/>
      <c r="J16" s="53"/>
      <c r="K16" s="54"/>
      <c r="L16" s="54"/>
      <c r="M16" s="51"/>
      <c r="N16" s="4"/>
      <c r="O16" s="4"/>
      <c r="P16" s="51"/>
      <c r="Q16" s="51"/>
      <c r="R16" s="51"/>
      <c r="S16" s="3"/>
      <c r="T16" s="51"/>
    </row>
    <row r="17" spans="1:20" s="1" customFormat="1" ht="51" customHeight="1">
      <c r="A17" s="52"/>
      <c r="B17" s="4"/>
      <c r="C17" s="53"/>
      <c r="D17" s="53"/>
      <c r="E17" s="53"/>
      <c r="F17" s="53"/>
      <c r="G17" s="53"/>
      <c r="H17" s="53"/>
      <c r="I17" s="53"/>
      <c r="J17" s="53"/>
      <c r="K17" s="54"/>
      <c r="L17" s="54"/>
      <c r="M17" s="29"/>
      <c r="N17" s="4"/>
      <c r="O17" s="4"/>
      <c r="P17" s="2"/>
      <c r="Q17" s="2"/>
      <c r="R17" s="2"/>
      <c r="S17" s="3"/>
      <c r="T17" s="2"/>
    </row>
    <row r="18" spans="1:20" s="1" customFormat="1" ht="30" customHeight="1">
      <c r="A18" s="45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4"/>
      <c r="O18" s="4"/>
      <c r="P18" s="2"/>
      <c r="Q18" s="2"/>
      <c r="R18" s="2"/>
      <c r="S18" s="3"/>
      <c r="T18" s="2"/>
    </row>
    <row r="19" spans="1:20" s="1" customFormat="1" ht="30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4"/>
      <c r="O19" s="4"/>
      <c r="P19" s="2"/>
      <c r="Q19" s="2"/>
      <c r="R19" s="2"/>
      <c r="S19" s="3"/>
      <c r="T19" s="2"/>
    </row>
    <row r="20" spans="1:20" s="1" customFormat="1" ht="30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4"/>
      <c r="O20" s="4"/>
      <c r="P20" s="44"/>
      <c r="Q20" s="44"/>
      <c r="R20" s="44"/>
      <c r="S20" s="3"/>
      <c r="T20" s="44"/>
    </row>
    <row r="21" spans="1:20" s="1" customFormat="1" ht="37.5" customHeight="1">
      <c r="N21" s="4"/>
      <c r="O21" s="4"/>
      <c r="P21" s="2"/>
      <c r="Q21" s="2"/>
      <c r="R21" s="2"/>
      <c r="S21" s="3"/>
      <c r="T21" s="2"/>
    </row>
    <row r="22" spans="1:20" s="1" customFormat="1" ht="37.5" customHeight="1">
      <c r="N22" s="4"/>
      <c r="O22" s="4"/>
      <c r="P22" s="2"/>
      <c r="Q22" s="2"/>
      <c r="R22" s="2"/>
      <c r="S22" s="3"/>
      <c r="T22" s="2"/>
    </row>
    <row r="23" spans="1:20" s="1" customFormat="1" ht="37.5" customHeight="1">
      <c r="N23" s="4"/>
      <c r="O23" s="4"/>
      <c r="P23" s="2"/>
      <c r="Q23" s="2"/>
      <c r="R23" s="2"/>
      <c r="S23" s="3"/>
      <c r="T23" s="2"/>
    </row>
    <row r="24" spans="1:20" s="1" customFormat="1" ht="37.5" customHeight="1">
      <c r="N24" s="4"/>
      <c r="O24" s="4"/>
      <c r="P24" s="2"/>
      <c r="Q24" s="2"/>
      <c r="R24" s="2"/>
      <c r="S24" s="3"/>
      <c r="T24" s="2"/>
    </row>
    <row r="25" spans="1:20" s="1" customFormat="1" ht="45" customHeight="1" thickBot="1">
      <c r="A25" s="28" t="s">
        <v>12</v>
      </c>
      <c r="B25" s="89" t="s">
        <v>11</v>
      </c>
      <c r="C25" s="90"/>
      <c r="D25" s="91"/>
      <c r="E25" s="27" t="s">
        <v>10</v>
      </c>
      <c r="F25" s="26"/>
      <c r="G25" s="26"/>
      <c r="H25" s="26"/>
      <c r="I25" s="26"/>
      <c r="J25" s="26"/>
      <c r="K25" s="26"/>
      <c r="L25" s="25"/>
      <c r="N25" s="4"/>
      <c r="O25" s="4"/>
      <c r="P25" s="2"/>
      <c r="Q25" s="2"/>
      <c r="R25" s="2"/>
      <c r="S25" s="3"/>
      <c r="T25" s="2"/>
    </row>
    <row r="26" spans="1:20" ht="48.75" customHeight="1" thickTop="1">
      <c r="A26" s="92" t="s">
        <v>9</v>
      </c>
      <c r="B26" s="94" t="s">
        <v>8</v>
      </c>
      <c r="C26" s="95"/>
      <c r="D26" s="96"/>
      <c r="E26" s="24" t="s">
        <v>7</v>
      </c>
      <c r="F26" s="23"/>
      <c r="G26" s="24"/>
      <c r="H26" s="23"/>
      <c r="I26" s="22"/>
      <c r="J26" s="21"/>
      <c r="K26" s="21"/>
      <c r="L26" s="20" t="s">
        <v>6</v>
      </c>
    </row>
    <row r="27" spans="1:20" ht="48.75" customHeight="1">
      <c r="A27" s="93"/>
      <c r="B27" s="86"/>
      <c r="C27" s="87"/>
      <c r="D27" s="88"/>
      <c r="E27" s="19" t="s">
        <v>5</v>
      </c>
      <c r="F27" s="18"/>
      <c r="G27" s="19"/>
      <c r="H27" s="18"/>
      <c r="I27" s="17"/>
      <c r="J27" s="16"/>
      <c r="K27" s="16"/>
      <c r="L27" s="15"/>
    </row>
    <row r="28" spans="1:20" ht="48.75" customHeight="1">
      <c r="A28" s="82" t="s">
        <v>4</v>
      </c>
      <c r="B28" s="83" t="s">
        <v>3</v>
      </c>
      <c r="C28" s="84"/>
      <c r="D28" s="85"/>
      <c r="E28" s="14" t="s">
        <v>2</v>
      </c>
      <c r="F28" s="13"/>
      <c r="G28" s="14"/>
      <c r="H28" s="13"/>
      <c r="I28" s="12"/>
      <c r="J28" s="11"/>
      <c r="K28" s="11"/>
      <c r="L28" s="10" t="s">
        <v>1</v>
      </c>
    </row>
    <row r="29" spans="1:20" ht="48.75" customHeight="1">
      <c r="A29" s="82"/>
      <c r="B29" s="86"/>
      <c r="C29" s="87"/>
      <c r="D29" s="88"/>
      <c r="E29" s="9" t="s">
        <v>0</v>
      </c>
      <c r="F29" s="8"/>
      <c r="G29" s="9"/>
      <c r="H29" s="8"/>
      <c r="I29" s="7"/>
      <c r="J29" s="6"/>
      <c r="K29" s="6"/>
      <c r="L29" s="5"/>
    </row>
  </sheetData>
  <mergeCells count="26">
    <mergeCell ref="M1:R1"/>
    <mergeCell ref="A28:A29"/>
    <mergeCell ref="B28:D29"/>
    <mergeCell ref="B25:D25"/>
    <mergeCell ref="A26:A27"/>
    <mergeCell ref="B26:D27"/>
    <mergeCell ref="O6:P6"/>
    <mergeCell ref="O7:P7"/>
    <mergeCell ref="G9:H9"/>
    <mergeCell ref="I9:J9"/>
    <mergeCell ref="K9:L9"/>
    <mergeCell ref="O9:P9"/>
    <mergeCell ref="A3:C3"/>
    <mergeCell ref="P3:Q3"/>
    <mergeCell ref="A5:A9"/>
    <mergeCell ref="B5:B9"/>
    <mergeCell ref="C5:F5"/>
    <mergeCell ref="G5:H5"/>
    <mergeCell ref="I5:J5"/>
    <mergeCell ref="K5:L5"/>
    <mergeCell ref="O5:P5"/>
    <mergeCell ref="C6:D8"/>
    <mergeCell ref="E6:F8"/>
    <mergeCell ref="G6:H8"/>
    <mergeCell ref="I6:J8"/>
    <mergeCell ref="K6:L8"/>
  </mergeCells>
  <phoneticPr fontId="1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新港</vt:lpstr>
      <vt:lpstr>新港!Print_Area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2025-03-27T08:11:12Z</cp:lastPrinted>
  <dcterms:created xsi:type="dcterms:W3CDTF">2016-08-19T05:00:49Z</dcterms:created>
  <dcterms:modified xsi:type="dcterms:W3CDTF">2025-07-04T05:37:13Z</dcterms:modified>
</cp:coreProperties>
</file>