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45" i="2" l="1"/>
  <c r="P45" i="2" s="1"/>
  <c r="N45" i="2"/>
  <c r="I45" i="2"/>
  <c r="J45" i="2" s="1"/>
  <c r="E45" i="2"/>
  <c r="F45" i="2" s="1"/>
  <c r="C45" i="2"/>
  <c r="D45" i="2" s="1"/>
  <c r="O44" i="2"/>
  <c r="P44" i="2" s="1"/>
  <c r="L44" i="2"/>
  <c r="H44" i="2"/>
  <c r="G44" i="2"/>
  <c r="E44" i="2"/>
  <c r="F44" i="2" s="1"/>
  <c r="C44" i="2"/>
  <c r="D44" i="2" s="1"/>
  <c r="O43" i="2"/>
  <c r="P43" i="2" s="1"/>
  <c r="N43" i="2"/>
  <c r="I43" i="2"/>
  <c r="J43" i="2" s="1"/>
  <c r="E43" i="2"/>
  <c r="F43" i="2" s="1"/>
  <c r="O42" i="2"/>
  <c r="P42" i="2" s="1"/>
  <c r="L42" i="2"/>
  <c r="G42" i="2"/>
  <c r="H42" i="2" s="1"/>
  <c r="F42" i="2"/>
  <c r="E42" i="2"/>
  <c r="C42" i="2"/>
  <c r="D42" i="2" s="1"/>
  <c r="P41" i="2"/>
  <c r="O41" i="2"/>
  <c r="N41" i="2"/>
  <c r="I41" i="2"/>
  <c r="J41" i="2" s="1"/>
  <c r="E41" i="2"/>
  <c r="F41" i="2" s="1"/>
  <c r="C41" i="2"/>
  <c r="D41" i="2" s="1"/>
  <c r="O11" i="2"/>
  <c r="P11" i="2" s="1"/>
  <c r="N11" i="2"/>
  <c r="I11" i="2"/>
  <c r="J11" i="2" s="1"/>
  <c r="E11" i="2"/>
  <c r="F11" i="2" s="1"/>
  <c r="C11" i="2"/>
  <c r="D11" i="2" s="1"/>
  <c r="O10" i="2"/>
  <c r="P10" i="2" s="1"/>
  <c r="N10" i="2"/>
  <c r="I10" i="2"/>
  <c r="J10" i="2" s="1"/>
  <c r="C43" i="2" l="1"/>
  <c r="D43" i="2" s="1"/>
  <c r="E10" i="2"/>
  <c r="O12" i="2"/>
  <c r="P12" i="2" s="1"/>
  <c r="N12" i="2"/>
  <c r="I12" i="2"/>
  <c r="J12" i="2" s="1"/>
  <c r="F10" i="2" l="1"/>
  <c r="C10" i="2"/>
  <c r="D10" i="2" s="1"/>
  <c r="E12" i="2"/>
  <c r="F12" i="2" l="1"/>
  <c r="C12" i="2"/>
  <c r="D12" i="2" s="1"/>
  <c r="I13" i="2"/>
  <c r="J13" i="2" s="1"/>
  <c r="N13" i="2"/>
  <c r="O13" i="2"/>
  <c r="P13" i="2" s="1"/>
  <c r="E13" i="2" l="1"/>
  <c r="F13" i="2" s="1"/>
  <c r="C13" i="2" l="1"/>
  <c r="D13" i="2" s="1"/>
</calcChain>
</file>

<file path=xl/sharedStrings.xml><?xml version="1.0" encoding="utf-8"?>
<sst xmlns="http://schemas.openxmlformats.org/spreadsheetml/2006/main" count="94" uniqueCount="63">
  <si>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</si>
  <si>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</si>
  <si>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</si>
  <si>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</si>
  <si>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</si>
  <si>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</si>
  <si>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</si>
  <si>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</si>
  <si>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</si>
  <si>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</si>
  <si>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</si>
  <si>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</si>
  <si>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</si>
  <si>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</si>
  <si>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</si>
  <si>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</si>
  <si>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</si>
  <si>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</si>
  <si>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</si>
  <si>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</si>
  <si>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</si>
  <si>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</si>
  <si>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</si>
  <si>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</si>
  <si>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</si>
  <si>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</si>
  <si>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</si>
  <si>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　第一物流センター</t>
    <phoneticPr fontId="4"/>
  </si>
  <si>
    <t>TEL: 03-3790-9672  FAX: 03-3790-5736</t>
    <phoneticPr fontId="8"/>
  </si>
  <si>
    <t>NACCS: 1FWT3</t>
    <phoneticPr fontId="8"/>
  </si>
  <si>
    <r>
      <rPr>
        <sz val="24"/>
        <rFont val="Meiryo UI"/>
        <family val="3"/>
        <charset val="128"/>
      </rPr>
      <t>東京都品川区八潮 2-9</t>
    </r>
    <r>
      <rPr>
        <b/>
        <sz val="24"/>
        <color rgb="FFFF0000"/>
        <rFont val="Meiryo UI"/>
        <family val="3"/>
        <charset val="128"/>
      </rPr>
      <t xml:space="preserve">   </t>
    </r>
    <phoneticPr fontId="14"/>
  </si>
  <si>
    <t>東京 CFS</t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</si>
  <si>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</si>
  <si>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</si>
  <si>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</si>
  <si>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担当：山口様</t>
    <rPh sb="3" eb="6">
      <t>ヤマグチサマ</t>
    </rPh>
    <phoneticPr fontId="8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</si>
  <si>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</si>
  <si>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</si>
  <si>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</si>
  <si>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</si>
  <si>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</si>
  <si>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</si>
  <si>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</si>
  <si>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</si>
  <si>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</si>
  <si>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</si>
  <si>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</si>
  <si>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</si>
  <si>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</si>
  <si>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</si>
  <si>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</si>
  <si>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</si>
  <si>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</si>
  <si>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GLORY SHENGDONG</t>
    <phoneticPr fontId="4"/>
  </si>
  <si>
    <t>2528W</t>
  </si>
  <si>
    <t>2529W</t>
  </si>
  <si>
    <t>2527W</t>
    <phoneticPr fontId="4"/>
  </si>
  <si>
    <t>2530W</t>
  </si>
  <si>
    <t>2531W</t>
  </si>
  <si>
    <t>2528W</t>
    <phoneticPr fontId="4"/>
  </si>
  <si>
    <t>2529w</t>
    <phoneticPr fontId="4"/>
  </si>
  <si>
    <t>MILD TEMPO</t>
    <phoneticPr fontId="4"/>
  </si>
  <si>
    <t>CONTRIVIA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</si>
</sst>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 x14ac:knownFonts="1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19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1" applyFont="1" applyBorder="1" applyAlignment="1"/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3" xfId="1" applyFont="1" applyBorder="1" applyAlignment="1">
      <alignment horizontal="left" vertical="center"/>
    </xf>
    <xf numFmtId="0" fontId="31" fillId="0" borderId="0" xfId="1" applyFont="1" applyBorder="1" applyAlignment="1">
      <alignment horizontal="center" vertical="center"/>
    </xf>
    <xf numFmtId="0" fontId="35" fillId="0" borderId="0" xfId="1" applyFont="1" applyBorder="1"/>
    <xf numFmtId="0" fontId="35" fillId="0" borderId="0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7" fillId="0" borderId="37" xfId="1" quotePrefix="1" applyNumberFormat="1" applyFont="1" applyFill="1" applyBorder="1" applyAlignment="1" applyProtection="1">
      <alignment horizontal="center" vertical="center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49" fontId="27" fillId="3" borderId="28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0" fontId="21" fillId="0" borderId="30" xfId="1" quotePrefix="1" applyFont="1" applyFill="1" applyBorder="1" applyAlignment="1" applyProtection="1">
      <alignment horizontal="left" vertical="center"/>
      <protection locked="0"/>
    </xf>
    <xf numFmtId="0" fontId="21" fillId="0" borderId="27" xfId="1" quotePrefix="1" applyFont="1" applyFill="1" applyBorder="1" applyAlignment="1" applyProtection="1">
      <alignment horizontal="left" vertical="center"/>
      <protection locked="0"/>
    </xf>
    <xf numFmtId="0" fontId="21" fillId="0" borderId="36" xfId="1" quotePrefix="1" applyFont="1" applyFill="1" applyBorder="1" applyAlignment="1" applyProtection="1">
      <alignment horizontal="left" vertical="center"/>
      <protection locked="0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662192</xdr:colOff>
      <xdr:row>2</xdr:row>
      <xdr:rowOff>838199</xdr:rowOff>
    </xdr:from>
    <xdr:to>
      <xdr:col>19</xdr:col>
      <xdr:colOff>1473432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376238</xdr:colOff>
      <xdr:row>15</xdr:row>
      <xdr:rowOff>171448</xdr:rowOff>
    </xdr:from>
    <xdr:to>
      <xdr:col>20</xdr:col>
      <xdr:colOff>133351</xdr:colOff>
      <xdr:row>29</xdr:row>
      <xdr:rowOff>504824</xdr:rowOff>
    </xdr:to>
    <xdr:sp macro="" textlink="">
      <xdr:nvSpPr>
        <xdr:cNvPr id="5" name="テキスト ボックス 4"/>
        <xdr:cNvSpPr txBox="1"/>
      </xdr:nvSpPr>
      <xdr:spPr>
        <a:xfrm>
          <a:off x="20116801" y="9886948"/>
          <a:ext cx="7186613" cy="866775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762003</xdr:colOff>
      <xdr:row>15</xdr:row>
      <xdr:rowOff>331950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762003" y="10047450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34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0</xdr:col>
      <xdr:colOff>628648</xdr:colOff>
      <xdr:row>46</xdr:row>
      <xdr:rowOff>523877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628648" y="28360690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1162053</xdr:colOff>
      <xdr:row>34</xdr:row>
      <xdr:rowOff>68661</xdr:rowOff>
    </xdr:from>
    <xdr:to>
      <xdr:col>19</xdr:col>
      <xdr:colOff>1066802</xdr:colOff>
      <xdr:row>40</xdr:row>
      <xdr:rowOff>614363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2616" y="21095099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41</xdr:row>
      <xdr:rowOff>428625</xdr:rowOff>
    </xdr:from>
    <xdr:to>
      <xdr:col>20</xdr:col>
      <xdr:colOff>108043</xdr:colOff>
      <xdr:row>55</xdr:row>
      <xdr:rowOff>482018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119061</xdr:colOff>
      <xdr:row>15</xdr:row>
      <xdr:rowOff>133350</xdr:rowOff>
    </xdr:from>
    <xdr:to>
      <xdr:col>14</xdr:col>
      <xdr:colOff>1000123</xdr:colOff>
      <xdr:row>18</xdr:row>
      <xdr:rowOff>261937</xdr:rowOff>
    </xdr:to>
    <xdr:sp macro="" textlink="">
      <xdr:nvSpPr>
        <xdr:cNvPr id="17" name="テキスト ボックス 16"/>
        <xdr:cNvSpPr txBox="1"/>
      </xdr:nvSpPr>
      <xdr:spPr>
        <a:xfrm>
          <a:off x="9572624" y="9848850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22</xdr:row>
      <xdr:rowOff>476254</xdr:rowOff>
    </xdr:from>
    <xdr:to>
      <xdr:col>11</xdr:col>
      <xdr:colOff>214310</xdr:colOff>
      <xdr:row>24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466724</xdr:colOff>
      <xdr:row>15</xdr:row>
      <xdr:rowOff>38101</xdr:rowOff>
    </xdr:to>
    <xdr:grpSp>
      <xdr:nvGrpSpPr>
        <xdr:cNvPr id="23" name="グループ化 22"/>
        <xdr:cNvGrpSpPr/>
      </xdr:nvGrpSpPr>
      <xdr:grpSpPr>
        <a:xfrm>
          <a:off x="19897725" y="6300789"/>
          <a:ext cx="7739062" cy="3452812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3</xdr:col>
      <xdr:colOff>476249</xdr:colOff>
      <xdr:row>46</xdr:row>
      <xdr:rowOff>142881</xdr:rowOff>
    </xdr:from>
    <xdr:to>
      <xdr:col>12</xdr:col>
      <xdr:colOff>1119187</xdr:colOff>
      <xdr:row>49</xdr:row>
      <xdr:rowOff>500064</xdr:rowOff>
    </xdr:to>
    <xdr:grpSp>
      <xdr:nvGrpSpPr>
        <xdr:cNvPr id="26" name="グループ化 25"/>
        <xdr:cNvGrpSpPr/>
      </xdr:nvGrpSpPr>
      <xdr:grpSpPr>
        <a:xfrm>
          <a:off x="8000999" y="27979694"/>
          <a:ext cx="8882063" cy="2285995"/>
          <a:chOff x="16233483" y="-5962902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233483" y="-5962902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7785172" y="-5153754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8"/>
  <sheetViews>
    <sheetView tabSelected="1" view="pageBreakPreview" topLeftCell="A31" zoomScale="40" zoomScaleNormal="40" zoomScaleSheetLayoutView="40" zoomScalePageLayoutView="25" workbookViewId="0">
      <selection activeCell="Q41" sqref="Q41"/>
    </sheetView>
  </sheetViews>
  <sheetFormatPr defaultColWidth="9" defaultRowHeight="15.75" x14ac:dyDescent="0.25"/>
  <cols>
    <col min="1" max="1" width="56.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71" t="s">
        <v>16</v>
      </c>
      <c r="P1" s="171"/>
      <c r="Q1" s="171"/>
      <c r="R1" s="171"/>
      <c r="S1" s="171"/>
      <c r="T1" s="171"/>
      <c r="U1" s="34" t="s">
        <v>19</v>
      </c>
      <c r="V1" s="3"/>
      <c r="W1" s="3"/>
      <c r="X1" s="3"/>
    </row>
    <row r="2" spans="1:24" s="4" customFormat="1" ht="30" customHeight="1" x14ac:dyDescent="0.25">
      <c r="V2" s="5"/>
    </row>
    <row r="3" spans="1:24" s="7" customFormat="1" ht="68.25" customHeight="1" x14ac:dyDescent="0.35">
      <c r="A3" s="185"/>
      <c r="B3" s="185"/>
      <c r="C3" s="185"/>
      <c r="D3" s="18"/>
      <c r="E3" s="186" t="s">
        <v>50</v>
      </c>
      <c r="F3" s="186"/>
      <c r="I3" s="6"/>
      <c r="J3" s="6"/>
      <c r="K3" s="6"/>
      <c r="L3" s="6"/>
      <c r="O3" s="45" t="s">
        <v>21</v>
      </c>
      <c r="Q3" s="8"/>
      <c r="R3" s="9" t="s">
        <v>1</v>
      </c>
      <c r="S3" s="154">
        <v>45839</v>
      </c>
      <c r="T3" s="154"/>
      <c r="U3" s="20"/>
    </row>
    <row r="4" spans="1:24" s="7" customFormat="1" ht="81" customHeight="1" x14ac:dyDescent="0.35">
      <c r="A4" s="10" t="s">
        <v>2</v>
      </c>
      <c r="B4" s="18"/>
      <c r="E4" s="6"/>
      <c r="F4" s="6"/>
      <c r="M4" s="8"/>
      <c r="N4" s="9"/>
      <c r="O4" s="154"/>
      <c r="P4" s="154"/>
    </row>
    <row r="5" spans="1:24" s="11" customFormat="1" ht="38.25" customHeight="1" x14ac:dyDescent="0.3">
      <c r="A5" s="190" t="s">
        <v>3</v>
      </c>
      <c r="B5" s="193" t="s">
        <v>4</v>
      </c>
      <c r="C5" s="193" t="s">
        <v>5</v>
      </c>
      <c r="D5" s="193"/>
      <c r="E5" s="193"/>
      <c r="F5" s="193"/>
      <c r="G5" s="193" t="s">
        <v>6</v>
      </c>
      <c r="H5" s="193"/>
      <c r="I5" s="193"/>
      <c r="J5" s="193"/>
      <c r="K5" s="193" t="s">
        <v>7</v>
      </c>
      <c r="L5" s="193"/>
      <c r="M5" s="193"/>
      <c r="N5" s="193"/>
      <c r="O5" s="196" t="s">
        <v>6</v>
      </c>
      <c r="P5" s="197"/>
      <c r="S5" s="153"/>
      <c r="T5" s="153"/>
      <c r="U5" s="19"/>
      <c r="V5" s="153"/>
      <c r="W5" s="153"/>
    </row>
    <row r="6" spans="1:24" s="11" customFormat="1" ht="38.25" customHeight="1" x14ac:dyDescent="0.3">
      <c r="A6" s="191"/>
      <c r="B6" s="194"/>
      <c r="C6" s="187" t="s">
        <v>8</v>
      </c>
      <c r="D6" s="187"/>
      <c r="E6" s="187" t="s">
        <v>9</v>
      </c>
      <c r="F6" s="187"/>
      <c r="G6" s="187" t="s">
        <v>8</v>
      </c>
      <c r="H6" s="187"/>
      <c r="I6" s="187" t="s">
        <v>9</v>
      </c>
      <c r="J6" s="187"/>
      <c r="K6" s="187" t="s">
        <v>8</v>
      </c>
      <c r="L6" s="187"/>
      <c r="M6" s="187" t="s">
        <v>9</v>
      </c>
      <c r="N6" s="187"/>
      <c r="O6" s="188" t="s">
        <v>10</v>
      </c>
      <c r="P6" s="189"/>
      <c r="S6" s="184"/>
      <c r="T6" s="184"/>
      <c r="U6" s="19"/>
      <c r="V6" s="153"/>
      <c r="W6" s="153"/>
    </row>
    <row r="7" spans="1:24" s="11" customFormat="1" ht="38.25" customHeight="1" x14ac:dyDescent="0.3">
      <c r="A7" s="191"/>
      <c r="B7" s="194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8"/>
      <c r="P7" s="189"/>
      <c r="S7" s="153"/>
      <c r="T7" s="153"/>
      <c r="U7" s="19"/>
      <c r="V7" s="153"/>
      <c r="W7" s="153"/>
    </row>
    <row r="8" spans="1:24" s="11" customFormat="1" ht="38.25" customHeight="1" x14ac:dyDescent="0.3">
      <c r="A8" s="191"/>
      <c r="B8" s="194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8"/>
      <c r="P8" s="189"/>
      <c r="S8" s="19"/>
      <c r="T8" s="19"/>
      <c r="U8" s="19"/>
      <c r="V8" s="19"/>
      <c r="W8" s="19"/>
    </row>
    <row r="9" spans="1:24" s="11" customFormat="1" ht="38.25" customHeight="1" x14ac:dyDescent="0.3">
      <c r="A9" s="192"/>
      <c r="B9" s="195"/>
      <c r="C9" s="61"/>
      <c r="D9" s="61"/>
      <c r="E9" s="61"/>
      <c r="F9" s="61"/>
      <c r="G9" s="61"/>
      <c r="H9" s="61"/>
      <c r="I9" s="198"/>
      <c r="J9" s="198"/>
      <c r="K9" s="61"/>
      <c r="L9" s="61"/>
      <c r="M9" s="199" t="s">
        <v>11</v>
      </c>
      <c r="N9" s="199"/>
      <c r="O9" s="200" t="s">
        <v>18</v>
      </c>
      <c r="P9" s="201"/>
      <c r="S9" s="153"/>
      <c r="T9" s="153"/>
      <c r="U9" s="19"/>
      <c r="V9" s="153"/>
      <c r="W9" s="153"/>
    </row>
    <row r="10" spans="1:24" s="11" customFormat="1" ht="54.95" customHeight="1" x14ac:dyDescent="0.3">
      <c r="A10" s="107" t="s">
        <v>53</v>
      </c>
      <c r="B10" s="87" t="s">
        <v>54</v>
      </c>
      <c r="C10" s="152">
        <f t="shared" ref="C10:C11" si="0">E10-1</f>
        <v>45846</v>
      </c>
      <c r="D10" s="89" t="str">
        <f t="shared" ref="D10:D11" si="1">TEXT(C10,"aaa")</f>
        <v>火</v>
      </c>
      <c r="E10" s="88">
        <f t="shared" ref="E10:E11" si="2">I10-1</f>
        <v>45847</v>
      </c>
      <c r="F10" s="89" t="str">
        <f t="shared" ref="F10:F11" si="3">TEXT(E10,"aaa")</f>
        <v>水</v>
      </c>
      <c r="G10" s="108"/>
      <c r="H10" s="109"/>
      <c r="I10" s="88">
        <f t="shared" ref="I10:I11" si="4">M10-1</f>
        <v>45848</v>
      </c>
      <c r="J10" s="89" t="str">
        <f t="shared" ref="J10:J11" si="5">TEXT(I10,"aaa")</f>
        <v>木</v>
      </c>
      <c r="K10" s="108"/>
      <c r="L10" s="109"/>
      <c r="M10" s="88">
        <v>45849</v>
      </c>
      <c r="N10" s="89" t="str">
        <f t="shared" ref="N10:N11" si="6">TEXT(M10,"aaa")</f>
        <v>金</v>
      </c>
      <c r="O10" s="90">
        <f t="shared" ref="O10:O11" si="7">M10+2</f>
        <v>45851</v>
      </c>
      <c r="P10" s="110" t="str">
        <f t="shared" ref="P10:P11" si="8">TEXT(O10,"aaa")</f>
        <v>日</v>
      </c>
      <c r="S10" s="58"/>
      <c r="T10" s="58"/>
      <c r="U10" s="58"/>
      <c r="V10" s="58"/>
      <c r="W10" s="58"/>
    </row>
    <row r="11" spans="1:24" s="11" customFormat="1" ht="54.95" customHeight="1" x14ac:dyDescent="0.3">
      <c r="A11" s="111" t="s">
        <v>53</v>
      </c>
      <c r="B11" s="91" t="s">
        <v>55</v>
      </c>
      <c r="C11" s="112">
        <f t="shared" si="0"/>
        <v>45853</v>
      </c>
      <c r="D11" s="98" t="str">
        <f t="shared" si="1"/>
        <v>火</v>
      </c>
      <c r="E11" s="93">
        <f t="shared" si="2"/>
        <v>45854</v>
      </c>
      <c r="F11" s="98" t="str">
        <f t="shared" si="3"/>
        <v>水</v>
      </c>
      <c r="G11" s="113"/>
      <c r="H11" s="114"/>
      <c r="I11" s="93">
        <f t="shared" si="4"/>
        <v>45855</v>
      </c>
      <c r="J11" s="98" t="str">
        <f t="shared" si="5"/>
        <v>木</v>
      </c>
      <c r="K11" s="113"/>
      <c r="L11" s="114"/>
      <c r="M11" s="93">
        <v>45856</v>
      </c>
      <c r="N11" s="98" t="str">
        <f t="shared" si="6"/>
        <v>金</v>
      </c>
      <c r="O11" s="96">
        <f t="shared" si="7"/>
        <v>45858</v>
      </c>
      <c r="P11" s="115" t="str">
        <f t="shared" si="8"/>
        <v>日</v>
      </c>
      <c r="S11" s="52"/>
      <c r="T11" s="52"/>
      <c r="U11" s="52"/>
      <c r="V11" s="52"/>
      <c r="W11" s="52"/>
    </row>
    <row r="12" spans="1:24" s="11" customFormat="1" ht="54.95" customHeight="1" x14ac:dyDescent="0.3">
      <c r="A12" s="111" t="s">
        <v>53</v>
      </c>
      <c r="B12" s="91" t="s">
        <v>57</v>
      </c>
      <c r="C12" s="112">
        <f t="shared" ref="C10:C12" si="9">E12-1</f>
        <v>45860</v>
      </c>
      <c r="D12" s="98" t="str">
        <f t="shared" ref="D10:D12" si="10">TEXT(C12,"aaa")</f>
        <v>火</v>
      </c>
      <c r="E12" s="93">
        <f t="shared" ref="E10:E12" si="11">I12-1</f>
        <v>45861</v>
      </c>
      <c r="F12" s="98" t="str">
        <f t="shared" ref="F10:F12" si="12">TEXT(E12,"aaa")</f>
        <v>水</v>
      </c>
      <c r="G12" s="113"/>
      <c r="H12" s="114"/>
      <c r="I12" s="93">
        <f t="shared" ref="I10:I12" si="13">M12-1</f>
        <v>45862</v>
      </c>
      <c r="J12" s="98" t="str">
        <f t="shared" ref="J10:J12" si="14">TEXT(I12,"aaa")</f>
        <v>木</v>
      </c>
      <c r="K12" s="113"/>
      <c r="L12" s="114"/>
      <c r="M12" s="93">
        <v>45863</v>
      </c>
      <c r="N12" s="98" t="str">
        <f t="shared" ref="N10:N12" si="15">TEXT(M12,"aaa")</f>
        <v>金</v>
      </c>
      <c r="O12" s="96">
        <f t="shared" ref="O10:O12" si="16">M12+2</f>
        <v>45865</v>
      </c>
      <c r="P12" s="115" t="str">
        <f t="shared" ref="P10:P12" si="17">TEXT(O12,"aaa")</f>
        <v>日</v>
      </c>
      <c r="S12" s="139"/>
      <c r="T12" s="139"/>
      <c r="U12" s="139"/>
      <c r="V12" s="139"/>
      <c r="W12" s="139"/>
    </row>
    <row r="13" spans="1:24" s="11" customFormat="1" ht="54.95" customHeight="1" x14ac:dyDescent="0.3">
      <c r="A13" s="116" t="s">
        <v>53</v>
      </c>
      <c r="B13" s="99" t="s">
        <v>58</v>
      </c>
      <c r="C13" s="144">
        <f t="shared" ref="C13" si="18">E13-1</f>
        <v>45867</v>
      </c>
      <c r="D13" s="117" t="str">
        <f t="shared" ref="D13" si="19">TEXT(C13,"aaa")</f>
        <v>火</v>
      </c>
      <c r="E13" s="101">
        <f t="shared" ref="E13" si="20">I13-1</f>
        <v>45868</v>
      </c>
      <c r="F13" s="117" t="str">
        <f t="shared" ref="F13" si="21">TEXT(E13,"aaa")</f>
        <v>水</v>
      </c>
      <c r="G13" s="118"/>
      <c r="H13" s="119"/>
      <c r="I13" s="101">
        <f t="shared" ref="I13" si="22">M13-1</f>
        <v>45869</v>
      </c>
      <c r="J13" s="117" t="str">
        <f t="shared" ref="J13" si="23">TEXT(I13,"aaa")</f>
        <v>木</v>
      </c>
      <c r="K13" s="118"/>
      <c r="L13" s="119"/>
      <c r="M13" s="101">
        <v>45870</v>
      </c>
      <c r="N13" s="117" t="str">
        <f t="shared" ref="N13" si="24">TEXT(M13,"aaa")</f>
        <v>金</v>
      </c>
      <c r="O13" s="104">
        <f t="shared" ref="O13" si="25">M13+2</f>
        <v>45872</v>
      </c>
      <c r="P13" s="120" t="str">
        <f t="shared" ref="P13" si="26">TEXT(O13,"aaa")</f>
        <v>日</v>
      </c>
      <c r="S13" s="52"/>
      <c r="T13" s="52"/>
      <c r="U13" s="52"/>
      <c r="V13" s="52"/>
      <c r="W13" s="52"/>
    </row>
    <row r="14" spans="1:24" s="11" customFormat="1" ht="54.95" customHeight="1" x14ac:dyDescent="0.3">
      <c r="A14" s="63"/>
      <c r="B14" s="39"/>
      <c r="C14" s="36"/>
      <c r="D14" s="35"/>
      <c r="E14" s="28"/>
      <c r="F14" s="35"/>
      <c r="G14" s="28"/>
      <c r="H14" s="35"/>
      <c r="I14" s="28"/>
      <c r="J14" s="35"/>
      <c r="K14" s="28"/>
      <c r="L14" s="35"/>
      <c r="M14" s="28"/>
      <c r="N14" s="35"/>
      <c r="O14" s="29"/>
      <c r="P14" s="35"/>
      <c r="S14" s="57"/>
      <c r="T14" s="57"/>
      <c r="U14" s="57"/>
      <c r="V14" s="57"/>
      <c r="W14" s="57"/>
    </row>
    <row r="15" spans="1:24" s="11" customFormat="1" ht="54.95" customHeight="1" x14ac:dyDescent="0.3">
      <c r="A15" s="63"/>
      <c r="B15" s="39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60"/>
      <c r="T15" s="60"/>
      <c r="U15" s="60"/>
      <c r="V15" s="60"/>
      <c r="W15" s="60"/>
    </row>
    <row r="16" spans="1:24" s="11" customFormat="1" ht="54.95" customHeight="1" x14ac:dyDescent="0.3">
      <c r="Q16" s="12"/>
      <c r="S16" s="60"/>
      <c r="T16" s="60"/>
      <c r="U16" s="60"/>
      <c r="V16" s="60"/>
      <c r="W16" s="60"/>
    </row>
    <row r="17" spans="1:258" s="11" customFormat="1" ht="54.95" customHeight="1" x14ac:dyDescent="0.3">
      <c r="A17" s="63"/>
      <c r="B17" s="39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9"/>
      <c r="T17" s="59"/>
      <c r="U17" s="59"/>
      <c r="V17" s="59"/>
      <c r="W17" s="59"/>
    </row>
    <row r="18" spans="1:258" s="11" customFormat="1" ht="54.95" customHeight="1" x14ac:dyDescent="0.3">
      <c r="B18" s="39"/>
      <c r="C18" s="36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35"/>
      <c r="O18" s="37"/>
      <c r="P18" s="27"/>
      <c r="S18" s="19"/>
      <c r="T18" s="19"/>
      <c r="U18" s="19"/>
      <c r="V18" s="19"/>
      <c r="W18" s="19"/>
    </row>
    <row r="19" spans="1:258" s="11" customFormat="1" ht="45" customHeight="1" x14ac:dyDescent="0.3">
      <c r="B19" s="39"/>
      <c r="C19" s="3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35"/>
      <c r="O19" s="37"/>
      <c r="P19" s="27"/>
      <c r="S19" s="19"/>
      <c r="T19" s="19"/>
      <c r="U19" s="19"/>
      <c r="V19" s="19"/>
      <c r="W19" s="19"/>
    </row>
    <row r="20" spans="1:258" s="11" customFormat="1" ht="45" customHeight="1" x14ac:dyDescent="0.3">
      <c r="A20" s="54" t="s">
        <v>25</v>
      </c>
      <c r="S20" s="19"/>
      <c r="T20" s="19"/>
      <c r="U20" s="19"/>
      <c r="V20" s="19"/>
      <c r="W20" s="19"/>
    </row>
    <row r="21" spans="1:258" s="11" customFormat="1" ht="45" customHeight="1" thickBot="1" x14ac:dyDescent="0.35">
      <c r="S21" s="21"/>
      <c r="T21" s="21"/>
      <c r="U21" s="21"/>
      <c r="V21" s="21"/>
      <c r="W21" s="21"/>
    </row>
    <row r="22" spans="1:258" s="11" customFormat="1" ht="23.25" customHeight="1" x14ac:dyDescent="0.3">
      <c r="A22" s="155" t="s">
        <v>26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7"/>
      <c r="S22" s="19"/>
      <c r="T22" s="19"/>
      <c r="U22" s="19"/>
      <c r="V22" s="19"/>
      <c r="W22" s="19"/>
    </row>
    <row r="23" spans="1:258" s="11" customFormat="1" ht="58.5" customHeight="1" x14ac:dyDescent="0.3">
      <c r="A23" s="158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60"/>
      <c r="S23" s="19"/>
      <c r="T23" s="19"/>
      <c r="U23" s="19"/>
      <c r="V23" s="19"/>
      <c r="W23" s="19"/>
    </row>
    <row r="24" spans="1:258" s="11" customFormat="1" ht="34.5" customHeight="1" thickBot="1" x14ac:dyDescent="0.35">
      <c r="A24" s="161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3"/>
      <c r="Q24" s="12"/>
      <c r="R24" s="12"/>
      <c r="S24" s="19"/>
      <c r="T24" s="19"/>
      <c r="U24" s="19"/>
      <c r="V24" s="19"/>
      <c r="W24" s="19"/>
    </row>
    <row r="25" spans="1:258" s="13" customFormat="1" ht="59.25" customHeight="1" x14ac:dyDescent="0.55000000000000004">
      <c r="A25" s="40" t="s">
        <v>23</v>
      </c>
      <c r="B25" s="41"/>
      <c r="C25" s="41"/>
      <c r="D25" s="48"/>
      <c r="E25" s="41"/>
      <c r="F25" s="41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</row>
    <row r="26" spans="1:258" s="4" customFormat="1" ht="38.25" customHeight="1" thickBot="1" x14ac:dyDescent="0.3">
      <c r="A26" s="26" t="s">
        <v>12</v>
      </c>
      <c r="B26" s="164" t="s">
        <v>13</v>
      </c>
      <c r="C26" s="165"/>
      <c r="D26" s="165"/>
      <c r="E26" s="165"/>
      <c r="F26" s="166"/>
      <c r="G26" s="42" t="s">
        <v>17</v>
      </c>
      <c r="H26" s="43"/>
      <c r="I26" s="43"/>
      <c r="J26" s="43"/>
      <c r="K26" s="43"/>
      <c r="L26" s="43"/>
      <c r="M26" s="43"/>
      <c r="N26" s="43"/>
      <c r="O26" s="43"/>
      <c r="P26" s="44"/>
      <c r="U26" s="14"/>
    </row>
    <row r="27" spans="1:258" s="4" customFormat="1" ht="48" customHeight="1" thickTop="1" x14ac:dyDescent="0.25">
      <c r="A27" s="167" t="s">
        <v>31</v>
      </c>
      <c r="B27" s="172" t="s">
        <v>27</v>
      </c>
      <c r="C27" s="173"/>
      <c r="D27" s="173"/>
      <c r="E27" s="173"/>
      <c r="F27" s="174"/>
      <c r="G27" s="66" t="s">
        <v>30</v>
      </c>
      <c r="H27" s="67"/>
      <c r="I27" s="67"/>
      <c r="J27" s="67"/>
      <c r="K27" s="67"/>
      <c r="L27" s="67"/>
      <c r="M27" s="67"/>
      <c r="N27" s="68"/>
      <c r="O27" s="69"/>
      <c r="P27" s="74" t="s">
        <v>29</v>
      </c>
    </row>
    <row r="28" spans="1:258" s="4" customFormat="1" ht="48" customHeight="1" x14ac:dyDescent="0.25">
      <c r="A28" s="168"/>
      <c r="B28" s="175"/>
      <c r="C28" s="176"/>
      <c r="D28" s="176"/>
      <c r="E28" s="176"/>
      <c r="F28" s="177"/>
      <c r="G28" s="73" t="s">
        <v>28</v>
      </c>
      <c r="H28" s="70"/>
      <c r="I28" s="70"/>
      <c r="J28" s="70"/>
      <c r="K28" s="70"/>
      <c r="L28" s="70"/>
      <c r="M28" s="70"/>
      <c r="N28" s="71"/>
      <c r="O28" s="72"/>
      <c r="P28" s="75" t="s">
        <v>35</v>
      </c>
      <c r="Q28" s="19"/>
      <c r="R28" s="184"/>
      <c r="S28" s="184"/>
      <c r="T28" s="19"/>
      <c r="U28" s="153"/>
      <c r="V28" s="153"/>
    </row>
    <row r="29" spans="1:258" s="25" customFormat="1" ht="48" customHeight="1" x14ac:dyDescent="0.45">
      <c r="A29" s="169" t="s">
        <v>47</v>
      </c>
      <c r="B29" s="178" t="s">
        <v>32</v>
      </c>
      <c r="C29" s="179"/>
      <c r="D29" s="179"/>
      <c r="E29" s="179"/>
      <c r="F29" s="180"/>
      <c r="G29" s="82" t="s">
        <v>33</v>
      </c>
      <c r="H29" s="32"/>
      <c r="I29" s="32"/>
      <c r="J29" s="32"/>
      <c r="K29" s="32"/>
      <c r="L29" s="33"/>
      <c r="N29" s="38"/>
      <c r="O29" s="16"/>
      <c r="P29" s="83" t="s">
        <v>34</v>
      </c>
      <c r="Q29" s="23"/>
      <c r="R29" s="24"/>
      <c r="S29" s="24"/>
      <c r="T29" s="23"/>
      <c r="U29" s="23"/>
      <c r="V29" s="23"/>
    </row>
    <row r="30" spans="1:258" s="25" customFormat="1" ht="48" customHeight="1" x14ac:dyDescent="0.45">
      <c r="A30" s="170"/>
      <c r="B30" s="181"/>
      <c r="C30" s="182"/>
      <c r="D30" s="182"/>
      <c r="E30" s="182"/>
      <c r="F30" s="183"/>
      <c r="G30" s="73" t="s">
        <v>37</v>
      </c>
      <c r="H30" s="30"/>
      <c r="I30" s="30"/>
      <c r="J30" s="30"/>
      <c r="K30" s="30"/>
      <c r="L30" s="31"/>
      <c r="M30" s="46"/>
      <c r="N30" s="15"/>
      <c r="O30" s="15"/>
      <c r="P30" s="75" t="s">
        <v>36</v>
      </c>
      <c r="Q30" s="23"/>
      <c r="R30" s="24"/>
      <c r="S30" s="24"/>
      <c r="T30" s="23"/>
      <c r="U30" s="23"/>
      <c r="V30" s="23"/>
    </row>
    <row r="31" spans="1:258" s="25" customFormat="1" ht="38.25" customHeight="1" x14ac:dyDescent="0.45">
      <c r="A31" s="76"/>
      <c r="B31" s="77"/>
      <c r="C31" s="77"/>
      <c r="D31" s="77"/>
      <c r="E31" s="77"/>
      <c r="F31" s="77"/>
      <c r="G31" s="78"/>
      <c r="H31" s="32"/>
      <c r="I31" s="32"/>
      <c r="J31" s="32"/>
      <c r="K31" s="32"/>
      <c r="L31" s="33"/>
      <c r="M31" s="79"/>
      <c r="N31" s="16"/>
      <c r="O31" s="16"/>
      <c r="P31" s="80"/>
      <c r="Q31" s="65"/>
      <c r="R31" s="64"/>
      <c r="S31" s="64"/>
      <c r="T31" s="65"/>
      <c r="U31" s="65"/>
      <c r="V31" s="65"/>
    </row>
    <row r="32" spans="1:258" s="4" customFormat="1" ht="72.75" customHeight="1" x14ac:dyDescent="0.25">
      <c r="A32" s="1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71" t="s">
        <v>16</v>
      </c>
      <c r="P32" s="171"/>
      <c r="Q32" s="171"/>
      <c r="R32" s="171"/>
      <c r="S32" s="171"/>
      <c r="T32" s="171"/>
      <c r="U32" s="34" t="s">
        <v>20</v>
      </c>
      <c r="V32" s="3"/>
      <c r="W32" s="3"/>
      <c r="X32" s="3"/>
    </row>
    <row r="33" spans="1:23" s="4" customFormat="1" ht="7.5" customHeight="1" x14ac:dyDescent="0.25">
      <c r="V33" s="5"/>
    </row>
    <row r="34" spans="1:23" s="7" customFormat="1" ht="68.25" customHeight="1" x14ac:dyDescent="0.35">
      <c r="A34" s="185"/>
      <c r="B34" s="185"/>
      <c r="C34" s="185"/>
      <c r="D34" s="22"/>
      <c r="F34" s="6"/>
      <c r="I34" s="6"/>
      <c r="J34" s="6"/>
      <c r="K34" s="6"/>
      <c r="L34" s="6"/>
      <c r="O34" s="45" t="s">
        <v>22</v>
      </c>
      <c r="Q34" s="8"/>
      <c r="R34" s="9" t="s">
        <v>1</v>
      </c>
      <c r="S34" s="154">
        <v>45839</v>
      </c>
      <c r="T34" s="154"/>
      <c r="U34" s="20" t="s">
        <v>46</v>
      </c>
    </row>
    <row r="35" spans="1:23" s="7" customFormat="1" ht="45" customHeight="1" x14ac:dyDescent="0.35">
      <c r="A35" s="10" t="s">
        <v>2</v>
      </c>
      <c r="B35" s="22"/>
      <c r="C35" s="22"/>
      <c r="D35" s="22"/>
      <c r="E35" s="6"/>
      <c r="F35" s="6"/>
      <c r="M35" s="8"/>
      <c r="N35" s="9"/>
      <c r="O35" s="154"/>
      <c r="P35" s="154"/>
    </row>
    <row r="36" spans="1:23" s="11" customFormat="1" ht="38.25" customHeight="1" x14ac:dyDescent="0.3">
      <c r="A36" s="190" t="s">
        <v>3</v>
      </c>
      <c r="B36" s="193" t="s">
        <v>4</v>
      </c>
      <c r="C36" s="193" t="s">
        <v>5</v>
      </c>
      <c r="D36" s="193"/>
      <c r="E36" s="193"/>
      <c r="F36" s="193"/>
      <c r="G36" s="193" t="s">
        <v>6</v>
      </c>
      <c r="H36" s="193"/>
      <c r="I36" s="193"/>
      <c r="J36" s="193"/>
      <c r="K36" s="193" t="s">
        <v>7</v>
      </c>
      <c r="L36" s="193"/>
      <c r="M36" s="193"/>
      <c r="N36" s="193"/>
      <c r="O36" s="196" t="s">
        <v>6</v>
      </c>
      <c r="P36" s="197"/>
      <c r="S36" s="153"/>
      <c r="T36" s="153"/>
      <c r="U36" s="23"/>
      <c r="V36" s="153"/>
      <c r="W36" s="153"/>
    </row>
    <row r="37" spans="1:23" s="11" customFormat="1" ht="38.25" customHeight="1" x14ac:dyDescent="0.3">
      <c r="A37" s="191"/>
      <c r="B37" s="194"/>
      <c r="C37" s="187" t="s">
        <v>48</v>
      </c>
      <c r="D37" s="187"/>
      <c r="E37" s="187" t="s">
        <v>49</v>
      </c>
      <c r="F37" s="187"/>
      <c r="G37" s="187" t="s">
        <v>8</v>
      </c>
      <c r="H37" s="187"/>
      <c r="I37" s="187" t="s">
        <v>9</v>
      </c>
      <c r="J37" s="187"/>
      <c r="K37" s="187" t="s">
        <v>8</v>
      </c>
      <c r="L37" s="187"/>
      <c r="M37" s="187" t="s">
        <v>9</v>
      </c>
      <c r="N37" s="187"/>
      <c r="O37" s="188" t="s">
        <v>10</v>
      </c>
      <c r="P37" s="189"/>
      <c r="S37" s="184"/>
      <c r="T37" s="184"/>
      <c r="U37" s="23"/>
      <c r="V37" s="153"/>
      <c r="W37" s="153"/>
    </row>
    <row r="38" spans="1:23" s="11" customFormat="1" ht="38.25" customHeight="1" x14ac:dyDescent="0.3">
      <c r="A38" s="191"/>
      <c r="B38" s="194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  <c r="P38" s="189"/>
      <c r="S38" s="153"/>
      <c r="T38" s="153"/>
      <c r="U38" s="23"/>
      <c r="V38" s="153"/>
      <c r="W38" s="153"/>
    </row>
    <row r="39" spans="1:23" s="11" customFormat="1" ht="38.25" customHeight="1" x14ac:dyDescent="0.3">
      <c r="A39" s="191"/>
      <c r="B39" s="194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8"/>
      <c r="P39" s="189"/>
      <c r="S39" s="23"/>
      <c r="T39" s="23"/>
      <c r="U39" s="23"/>
      <c r="V39" s="23"/>
      <c r="W39" s="23"/>
    </row>
    <row r="40" spans="1:23" s="11" customFormat="1" ht="38.25" customHeight="1" x14ac:dyDescent="0.3">
      <c r="A40" s="192"/>
      <c r="B40" s="195"/>
      <c r="C40" s="61"/>
      <c r="D40" s="61"/>
      <c r="E40" s="61"/>
      <c r="F40" s="61"/>
      <c r="G40" s="61"/>
      <c r="H40" s="61"/>
      <c r="I40" s="198"/>
      <c r="J40" s="198"/>
      <c r="K40" s="61"/>
      <c r="L40" s="61"/>
      <c r="M40" s="199" t="s">
        <v>11</v>
      </c>
      <c r="N40" s="199"/>
      <c r="O40" s="200" t="s">
        <v>15</v>
      </c>
      <c r="P40" s="201"/>
      <c r="S40" s="153"/>
      <c r="T40" s="153"/>
      <c r="U40" s="23"/>
      <c r="V40" s="153"/>
      <c r="W40" s="153"/>
    </row>
    <row r="41" spans="1:23" s="11" customFormat="1" ht="51" customHeight="1" x14ac:dyDescent="0.3">
      <c r="A41" s="216" t="s">
        <v>53</v>
      </c>
      <c r="B41" s="87" t="s">
        <v>56</v>
      </c>
      <c r="C41" s="146">
        <f t="shared" ref="C41" si="27">E41</f>
        <v>45841</v>
      </c>
      <c r="D41" s="147" t="str">
        <f t="shared" ref="D41" si="28">TEXT(C41,"aaa")</f>
        <v>木</v>
      </c>
      <c r="E41" s="88">
        <f t="shared" ref="E41" si="29">M41-5</f>
        <v>45841</v>
      </c>
      <c r="F41" s="147" t="str">
        <f t="shared" ref="F41" si="30">TEXT(E41,"aaa")</f>
        <v>木</v>
      </c>
      <c r="G41" s="148"/>
      <c r="H41" s="149"/>
      <c r="I41" s="88">
        <f>M41-1</f>
        <v>45845</v>
      </c>
      <c r="J41" s="147" t="str">
        <f t="shared" ref="J41" si="31">TEXT(I41,"aaa")</f>
        <v>月</v>
      </c>
      <c r="K41" s="148"/>
      <c r="L41" s="149"/>
      <c r="M41" s="88">
        <v>45846</v>
      </c>
      <c r="N41" s="89" t="str">
        <f t="shared" ref="N41" si="32">TEXT(M41,"aaa")</f>
        <v>火</v>
      </c>
      <c r="O41" s="90">
        <f t="shared" ref="O41" si="33">M41+2</f>
        <v>45848</v>
      </c>
      <c r="P41" s="150" t="str">
        <f t="shared" ref="P41" si="34">TEXT(O41,"aaa")</f>
        <v>木</v>
      </c>
      <c r="S41" s="85"/>
      <c r="T41" s="85"/>
      <c r="U41" s="85"/>
      <c r="V41" s="56"/>
      <c r="W41" s="56"/>
    </row>
    <row r="42" spans="1:23" s="11" customFormat="1" ht="51" customHeight="1" x14ac:dyDescent="0.3">
      <c r="A42" s="217" t="s">
        <v>61</v>
      </c>
      <c r="B42" s="91" t="s">
        <v>56</v>
      </c>
      <c r="C42" s="121">
        <f>E42-1</f>
        <v>45845</v>
      </c>
      <c r="D42" s="92" t="str">
        <f>TEXT(C42,"aaa")</f>
        <v>月</v>
      </c>
      <c r="E42" s="93">
        <f>K42-2</f>
        <v>45846</v>
      </c>
      <c r="F42" s="92" t="str">
        <f>TEXT(E42,"aaa")</f>
        <v>火</v>
      </c>
      <c r="G42" s="93">
        <f t="shared" ref="G42" si="35">K42</f>
        <v>45848</v>
      </c>
      <c r="H42" s="92" t="str">
        <f t="shared" ref="H42" si="36">TEXT(G42,"aaa")</f>
        <v>木</v>
      </c>
      <c r="I42" s="94"/>
      <c r="J42" s="95"/>
      <c r="K42" s="93">
        <v>45848</v>
      </c>
      <c r="L42" s="92" t="str">
        <f t="shared" ref="L42" si="37">TEXT(K42,"aaa")</f>
        <v>木</v>
      </c>
      <c r="M42" s="94"/>
      <c r="N42" s="151"/>
      <c r="O42" s="96">
        <f t="shared" ref="O42" si="38">K42+3</f>
        <v>45851</v>
      </c>
      <c r="P42" s="97" t="str">
        <f>TEXT(O42,"aaa")</f>
        <v>日</v>
      </c>
      <c r="S42" s="55"/>
      <c r="T42" s="55"/>
      <c r="U42" s="55"/>
      <c r="V42" s="106"/>
      <c r="W42" s="106"/>
    </row>
    <row r="43" spans="1:23" s="11" customFormat="1" ht="51" customHeight="1" x14ac:dyDescent="0.3">
      <c r="A43" s="217" t="s">
        <v>53</v>
      </c>
      <c r="B43" s="91" t="s">
        <v>59</v>
      </c>
      <c r="C43" s="121">
        <f t="shared" ref="C43" si="39">E43</f>
        <v>45848</v>
      </c>
      <c r="D43" s="92" t="str">
        <f t="shared" ref="D43" si="40">TEXT(C43,"aaa")</f>
        <v>木</v>
      </c>
      <c r="E43" s="93">
        <f t="shared" ref="E43" si="41">M43-5</f>
        <v>45848</v>
      </c>
      <c r="F43" s="92" t="str">
        <f t="shared" ref="F43" si="42">TEXT(E43,"aaa")</f>
        <v>木</v>
      </c>
      <c r="G43" s="94"/>
      <c r="H43" s="95"/>
      <c r="I43" s="93">
        <f>M43-1</f>
        <v>45852</v>
      </c>
      <c r="J43" s="92" t="str">
        <f t="shared" ref="J43" si="43">TEXT(I43,"aaa")</f>
        <v>月</v>
      </c>
      <c r="K43" s="94"/>
      <c r="L43" s="95"/>
      <c r="M43" s="93">
        <v>45853</v>
      </c>
      <c r="N43" s="98" t="str">
        <f t="shared" ref="N43" si="44">TEXT(M43,"aaa")</f>
        <v>火</v>
      </c>
      <c r="O43" s="96">
        <f>M43+2</f>
        <v>45855</v>
      </c>
      <c r="P43" s="97" t="str">
        <f t="shared" ref="P43" si="45">TEXT(O43,"aaa")</f>
        <v>木</v>
      </c>
      <c r="S43" s="140"/>
      <c r="T43" s="140"/>
      <c r="U43" s="140"/>
      <c r="V43" s="140"/>
      <c r="W43" s="140"/>
    </row>
    <row r="44" spans="1:23" s="11" customFormat="1" ht="51" customHeight="1" x14ac:dyDescent="0.3">
      <c r="A44" s="217" t="s">
        <v>62</v>
      </c>
      <c r="B44" s="91" t="s">
        <v>59</v>
      </c>
      <c r="C44" s="121">
        <f>E44-1</f>
        <v>45852</v>
      </c>
      <c r="D44" s="92" t="str">
        <f>TEXT(C44,"aaa")</f>
        <v>月</v>
      </c>
      <c r="E44" s="93">
        <f>K44-2</f>
        <v>45853</v>
      </c>
      <c r="F44" s="92" t="str">
        <f>TEXT(E44,"aaa")</f>
        <v>火</v>
      </c>
      <c r="G44" s="93">
        <f>K44</f>
        <v>45855</v>
      </c>
      <c r="H44" s="92" t="str">
        <f t="shared" ref="H44" si="46">TEXT(G44,"aaa")</f>
        <v>木</v>
      </c>
      <c r="I44" s="94"/>
      <c r="J44" s="95"/>
      <c r="K44" s="93">
        <v>45855</v>
      </c>
      <c r="L44" s="92" t="str">
        <f t="shared" ref="L44" si="47">TEXT(K44,"aaa")</f>
        <v>木</v>
      </c>
      <c r="M44" s="94"/>
      <c r="N44" s="151"/>
      <c r="O44" s="96">
        <f>K44+3</f>
        <v>45858</v>
      </c>
      <c r="P44" s="97" t="str">
        <f>TEXT(O44,"aaa")</f>
        <v>日</v>
      </c>
      <c r="S44" s="143"/>
      <c r="T44" s="143"/>
      <c r="U44" s="143"/>
      <c r="V44" s="143"/>
      <c r="W44" s="143"/>
    </row>
    <row r="45" spans="1:23" s="11" customFormat="1" ht="51" customHeight="1" x14ac:dyDescent="0.3">
      <c r="A45" s="218" t="s">
        <v>53</v>
      </c>
      <c r="B45" s="99" t="s">
        <v>60</v>
      </c>
      <c r="C45" s="145">
        <f t="shared" ref="C45" si="48">E45</f>
        <v>45855</v>
      </c>
      <c r="D45" s="100" t="str">
        <f t="shared" ref="D45" si="49">TEXT(C45,"aaa")</f>
        <v>木</v>
      </c>
      <c r="E45" s="101">
        <f t="shared" ref="E45" si="50">M45-5</f>
        <v>45855</v>
      </c>
      <c r="F45" s="100" t="str">
        <f t="shared" ref="F45" si="51">TEXT(E45,"aaa")</f>
        <v>木</v>
      </c>
      <c r="G45" s="102"/>
      <c r="H45" s="103"/>
      <c r="I45" s="101">
        <f>M45-1</f>
        <v>45859</v>
      </c>
      <c r="J45" s="100" t="str">
        <f t="shared" ref="J45" si="52">TEXT(I45,"aaa")</f>
        <v>月</v>
      </c>
      <c r="K45" s="102"/>
      <c r="L45" s="103"/>
      <c r="M45" s="101">
        <v>45860</v>
      </c>
      <c r="N45" s="117" t="str">
        <f t="shared" ref="N45" si="53">TEXT(M45,"aaa")</f>
        <v>火</v>
      </c>
      <c r="O45" s="104">
        <f t="shared" ref="O45" si="54">M45+2</f>
        <v>45862</v>
      </c>
      <c r="P45" s="105" t="str">
        <f t="shared" ref="P45" si="55">TEXT(O45,"aaa")</f>
        <v>木</v>
      </c>
      <c r="S45" s="62"/>
      <c r="T45" s="62"/>
      <c r="U45" s="62"/>
      <c r="V45" s="53"/>
      <c r="W45" s="53"/>
    </row>
    <row r="46" spans="1:23" s="11" customFormat="1" ht="51" customHeight="1" x14ac:dyDescent="0.3">
      <c r="S46" s="138"/>
      <c r="T46" s="138"/>
      <c r="U46" s="138"/>
      <c r="V46" s="138"/>
      <c r="W46" s="138"/>
    </row>
    <row r="47" spans="1:23" s="11" customFormat="1" ht="51" customHeight="1" x14ac:dyDescent="0.3">
      <c r="S47" s="55"/>
      <c r="T47" s="55"/>
      <c r="U47" s="55"/>
      <c r="V47" s="84"/>
      <c r="W47" s="84"/>
    </row>
    <row r="48" spans="1:23" s="11" customFormat="1" ht="51" customHeight="1" x14ac:dyDescent="0.3">
      <c r="S48" s="142"/>
      <c r="T48" s="142"/>
      <c r="U48" s="142"/>
      <c r="V48" s="142"/>
      <c r="W48" s="142"/>
    </row>
    <row r="49" spans="1:23" s="11" customFormat="1" ht="51" customHeight="1" x14ac:dyDescent="0.3">
      <c r="S49" s="142"/>
      <c r="T49" s="142"/>
      <c r="U49" s="142"/>
      <c r="V49" s="142"/>
      <c r="W49" s="142"/>
    </row>
    <row r="50" spans="1:23" s="11" customFormat="1" ht="51" customHeight="1" x14ac:dyDescent="0.55000000000000004">
      <c r="A50" s="40" t="s">
        <v>24</v>
      </c>
      <c r="S50" s="141"/>
      <c r="T50" s="141"/>
      <c r="U50" s="141"/>
      <c r="V50" s="141"/>
      <c r="W50" s="141"/>
    </row>
    <row r="51" spans="1:23" s="11" customFormat="1" ht="51" customHeight="1" x14ac:dyDescent="0.3">
      <c r="S51" s="50"/>
      <c r="T51" s="50"/>
      <c r="U51" s="50"/>
      <c r="V51" s="122"/>
      <c r="W51" s="122"/>
    </row>
    <row r="52" spans="1:23" s="11" customFormat="1" ht="51" customHeight="1" thickBot="1" x14ac:dyDescent="0.35">
      <c r="A52" s="51" t="s">
        <v>12</v>
      </c>
      <c r="B52" s="164" t="s">
        <v>13</v>
      </c>
      <c r="C52" s="165"/>
      <c r="D52" s="165"/>
      <c r="E52" s="165"/>
      <c r="F52" s="166"/>
      <c r="G52" s="164" t="s">
        <v>14</v>
      </c>
      <c r="H52" s="165"/>
      <c r="I52" s="165"/>
      <c r="J52" s="165"/>
      <c r="K52" s="165"/>
      <c r="L52" s="165"/>
      <c r="M52" s="165"/>
      <c r="N52" s="165"/>
      <c r="O52" s="165"/>
      <c r="P52" s="166"/>
      <c r="Q52" s="12"/>
      <c r="R52" s="12"/>
      <c r="S52" s="23"/>
      <c r="T52" s="23"/>
      <c r="U52" s="23"/>
      <c r="V52" s="86"/>
      <c r="W52" s="86"/>
    </row>
    <row r="53" spans="1:23" s="11" customFormat="1" ht="51" customHeight="1" thickTop="1" x14ac:dyDescent="0.45">
      <c r="A53" s="212" t="s">
        <v>52</v>
      </c>
      <c r="B53" s="213" t="s">
        <v>38</v>
      </c>
      <c r="C53" s="214"/>
      <c r="D53" s="214"/>
      <c r="E53" s="214"/>
      <c r="F53" s="215"/>
      <c r="G53" s="123" t="s">
        <v>39</v>
      </c>
      <c r="H53" s="124"/>
      <c r="I53" s="125"/>
      <c r="J53" s="126"/>
      <c r="K53" s="126"/>
      <c r="L53" s="126"/>
      <c r="M53" s="124"/>
      <c r="N53" s="124"/>
      <c r="O53" s="210" t="s">
        <v>41</v>
      </c>
      <c r="P53" s="211"/>
      <c r="Q53" s="4"/>
      <c r="R53" s="4"/>
      <c r="S53" s="4"/>
      <c r="T53" s="4"/>
      <c r="U53" s="4"/>
      <c r="V53" s="55"/>
      <c r="W53" s="55"/>
    </row>
    <row r="54" spans="1:23" s="11" customFormat="1" ht="51" customHeight="1" thickBot="1" x14ac:dyDescent="0.5">
      <c r="A54" s="203"/>
      <c r="B54" s="207"/>
      <c r="C54" s="208"/>
      <c r="D54" s="208"/>
      <c r="E54" s="208"/>
      <c r="F54" s="209"/>
      <c r="G54" s="127" t="s">
        <v>40</v>
      </c>
      <c r="H54" s="128"/>
      <c r="I54" s="129"/>
      <c r="J54" s="130"/>
      <c r="K54" s="130"/>
      <c r="L54" s="130"/>
      <c r="M54" s="128"/>
      <c r="N54" s="128"/>
      <c r="O54" s="128"/>
      <c r="P54" s="131"/>
      <c r="Q54" s="23"/>
      <c r="R54" s="184"/>
      <c r="S54" s="184"/>
      <c r="T54" s="23"/>
      <c r="U54" s="137"/>
      <c r="V54" s="62"/>
      <c r="W54" s="62"/>
    </row>
    <row r="55" spans="1:23" s="11" customFormat="1" ht="51.75" customHeight="1" thickTop="1" x14ac:dyDescent="0.45">
      <c r="A55" s="202" t="s">
        <v>51</v>
      </c>
      <c r="B55" s="204" t="s">
        <v>42</v>
      </c>
      <c r="C55" s="205"/>
      <c r="D55" s="205"/>
      <c r="E55" s="205"/>
      <c r="F55" s="206"/>
      <c r="G55" s="132" t="s">
        <v>43</v>
      </c>
      <c r="H55" s="133"/>
      <c r="I55" s="133"/>
      <c r="J55" s="133"/>
      <c r="K55" s="133"/>
      <c r="L55" s="133"/>
      <c r="M55" s="133"/>
      <c r="N55" s="134"/>
      <c r="O55" s="210" t="s">
        <v>45</v>
      </c>
      <c r="P55" s="211"/>
      <c r="Q55" s="14"/>
      <c r="R55" s="14"/>
      <c r="S55" s="14"/>
      <c r="T55" s="14"/>
      <c r="U55" s="14"/>
      <c r="V55" s="55"/>
      <c r="W55" s="55"/>
    </row>
    <row r="56" spans="1:23" s="11" customFormat="1" ht="51.75" customHeight="1" x14ac:dyDescent="0.25">
      <c r="A56" s="203"/>
      <c r="B56" s="207"/>
      <c r="C56" s="208"/>
      <c r="D56" s="208"/>
      <c r="E56" s="208"/>
      <c r="F56" s="209"/>
      <c r="G56" s="130" t="s">
        <v>44</v>
      </c>
      <c r="H56" s="135"/>
      <c r="I56" s="135"/>
      <c r="J56" s="135"/>
      <c r="K56" s="135"/>
      <c r="L56" s="135"/>
      <c r="M56" s="135"/>
      <c r="N56" s="135"/>
      <c r="O56" s="135"/>
      <c r="P56" s="136"/>
      <c r="Q56" s="14"/>
      <c r="R56" s="14"/>
      <c r="S56" s="14"/>
      <c r="T56" s="14"/>
      <c r="U56" s="14"/>
      <c r="V56" s="50"/>
      <c r="W56" s="50"/>
    </row>
    <row r="57" spans="1:23" s="12" customFormat="1" ht="54" customHeight="1" x14ac:dyDescent="0.25">
      <c r="Q57" s="14"/>
      <c r="R57" s="14"/>
      <c r="S57" s="14"/>
      <c r="T57" s="14"/>
      <c r="U57" s="14"/>
      <c r="V57" s="49"/>
      <c r="W57" s="49"/>
    </row>
    <row r="58" spans="1:23" s="11" customFormat="1" ht="63.75" customHeight="1" x14ac:dyDescent="0.25">
      <c r="Q58" s="14"/>
      <c r="R58" s="14"/>
      <c r="S58" s="14"/>
      <c r="T58" s="14"/>
      <c r="U58" s="14"/>
      <c r="V58" s="47"/>
      <c r="W58" s="47"/>
    </row>
    <row r="59" spans="1:23" s="11" customFormat="1" ht="63.75" customHeight="1" x14ac:dyDescent="0.25">
      <c r="Q59" s="14"/>
      <c r="R59" s="14"/>
      <c r="S59" s="14"/>
      <c r="T59" s="14"/>
      <c r="U59" s="14"/>
      <c r="V59" s="47"/>
      <c r="W59" s="47"/>
    </row>
    <row r="60" spans="1:23" s="11" customFormat="1" ht="63" customHeight="1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14"/>
      <c r="R60" s="14"/>
      <c r="S60" s="14"/>
      <c r="T60" s="14"/>
      <c r="U60" s="14"/>
      <c r="V60" s="23"/>
      <c r="W60" s="23"/>
    </row>
    <row r="61" spans="1:23" s="11" customFormat="1" ht="63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4"/>
      <c r="R61" s="14"/>
      <c r="S61" s="14"/>
      <c r="T61" s="14"/>
      <c r="U61" s="14"/>
      <c r="V61" s="81"/>
      <c r="W61" s="81"/>
    </row>
    <row r="62" spans="1:23" s="11" customFormat="1" ht="40.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3"/>
      <c r="W62" s="23"/>
    </row>
    <row r="63" spans="1:23" s="4" customFormat="1" ht="38.2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3" s="4" customFormat="1" ht="38.2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37"/>
    </row>
    <row r="65" ht="49.5" customHeight="1" x14ac:dyDescent="0.25"/>
    <row r="66" ht="49.5" customHeight="1" x14ac:dyDescent="0.25"/>
    <row r="67" ht="49.5" customHeight="1" x14ac:dyDescent="0.25"/>
    <row r="68" ht="49.5" customHeight="1" x14ac:dyDescent="0.25"/>
  </sheetData>
  <mergeCells count="74">
    <mergeCell ref="G37:H39"/>
    <mergeCell ref="I37:J39"/>
    <mergeCell ref="A36:A40"/>
    <mergeCell ref="B36:B40"/>
    <mergeCell ref="C36:F36"/>
    <mergeCell ref="K36:N36"/>
    <mergeCell ref="O36:P36"/>
    <mergeCell ref="A53:A54"/>
    <mergeCell ref="B53:F54"/>
    <mergeCell ref="R54:S54"/>
    <mergeCell ref="K37:L39"/>
    <mergeCell ref="B52:F52"/>
    <mergeCell ref="G52:P52"/>
    <mergeCell ref="I40:J40"/>
    <mergeCell ref="M40:N40"/>
    <mergeCell ref="O40:P40"/>
    <mergeCell ref="M37:N39"/>
    <mergeCell ref="O37:P39"/>
    <mergeCell ref="C37:D39"/>
    <mergeCell ref="G36:J36"/>
    <mergeCell ref="E37:F39"/>
    <mergeCell ref="A55:A56"/>
    <mergeCell ref="B55:F56"/>
    <mergeCell ref="O53:P53"/>
    <mergeCell ref="O55:P55"/>
    <mergeCell ref="V40:W40"/>
    <mergeCell ref="S40:T40"/>
    <mergeCell ref="V36:W36"/>
    <mergeCell ref="S37:T37"/>
    <mergeCell ref="V37:W37"/>
    <mergeCell ref="S38:T38"/>
    <mergeCell ref="V38:W38"/>
    <mergeCell ref="S36:T36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U28:V28"/>
    <mergeCell ref="S34:T34"/>
    <mergeCell ref="O35:P35"/>
    <mergeCell ref="A22:P24"/>
    <mergeCell ref="B26:F26"/>
    <mergeCell ref="A27:A28"/>
    <mergeCell ref="A29:A30"/>
    <mergeCell ref="O32:T32"/>
    <mergeCell ref="B27:F28"/>
    <mergeCell ref="B29:F30"/>
    <mergeCell ref="R28:S28"/>
    <mergeCell ref="A34:C34"/>
  </mergeCells>
  <phoneticPr fontId="4"/>
  <pageMargins left="1.1023622047244095" right="0.51181102362204722" top="0.55118110236220474" bottom="0.55118110236220474" header="0.31496062992125984" footer="0.31496062992125984"/>
  <pageSetup paperSize="9" scale="33" fitToHeight="0" orientation="landscape" r:id="rId1"/>
  <rowBreaks count="1" manualBreakCount="1">
    <brk id="3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2025-05-21T06:36:29Z</cp:lastPrinted>
  <dcterms:created xsi:type="dcterms:W3CDTF">2016-08-19T02:18:39Z</dcterms:created>
  <dcterms:modified xsi:type="dcterms:W3CDTF">2025-07-01T08:44:05Z</dcterms:modified>
</cp:coreProperties>
</file>