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1\"/>
    </mc:Choice>
  </mc:AlternateContent>
  <bookViews>
    <workbookView xWindow="0" yWindow="0" windowWidth="28800" windowHeight="11370" tabRatio="655"/>
  </bookViews>
  <sheets>
    <sheet name="ニューヨーク" sheetId="5" r:id="rId1"/>
    <sheet name="ニューヨーク (2)" sheetId="6" r:id="rId2"/>
  </sheets>
  <definedNames>
    <definedName name="A" localSheetId="1">#REF!</definedName>
    <definedName name="A">#REF!</definedName>
    <definedName name="b" localSheetId="1">#REF!</definedName>
    <definedName name="b">#REF!</definedName>
    <definedName name="CFS_NAME" localSheetId="1">#REF!</definedName>
    <definedName name="CFS_NAME">#REF!</definedName>
    <definedName name="CODE_HOME" localSheetId="1">#REF!</definedName>
    <definedName name="CODE_HOME">#REF!</definedName>
    <definedName name="d" localSheetId="1">#REF!</definedName>
    <definedName name="d">#REF!</definedName>
    <definedName name="DP_NAME" localSheetId="1">#REF!</definedName>
    <definedName name="DP_NAME">#REF!</definedName>
    <definedName name="F" localSheetId="1">#REF!</definedName>
    <definedName name="F">#REF!</definedName>
    <definedName name="G" localSheetId="1">#REF!</definedName>
    <definedName name="G">#REF!</definedName>
    <definedName name="gg" localSheetId="1">#REF!</definedName>
    <definedName name="gg">#REF!</definedName>
    <definedName name="h" localSheetId="1">#REF!</definedName>
    <definedName name="h">#REF!</definedName>
    <definedName name="kkk" localSheetId="1">#REF!</definedName>
    <definedName name="kkk">#REF!</definedName>
    <definedName name="LP_NAME" localSheetId="1">#REF!</definedName>
    <definedName name="LP_NAME">#REF!</definedName>
    <definedName name="mm" localSheetId="1">#REF!</definedName>
    <definedName name="mm">#REF!</definedName>
    <definedName name="PORT_HOME" localSheetId="1">#REF!</definedName>
    <definedName name="PORT_HOME">#REF!</definedName>
    <definedName name="_xlnm.Print_Area" localSheetId="0">ニューヨーク!$A$1:$U$29</definedName>
    <definedName name="_xlnm.Print_Area" localSheetId="1">'ニューヨーク (2)'!$A$1:$U$31</definedName>
    <definedName name="q" localSheetId="1">#REF!</definedName>
    <definedName name="q">#REF!</definedName>
    <definedName name="s" localSheetId="1">#REF!</definedName>
    <definedName name="s">#REF!</definedName>
    <definedName name="TITLE" localSheetId="1">#REF!</definedName>
    <definedName name="TITLE">#REF!</definedName>
    <definedName name="TITLE_HOME" localSheetId="1">#REF!</definedName>
    <definedName name="TITLE_HOME">#REF!</definedName>
    <definedName name="URINEF" localSheetId="1">#REF!</definedName>
    <definedName name="URINEF">#REF!</definedName>
    <definedName name="uu" localSheetId="1">#REF!</definedName>
    <definedName name="uu">#REF!</definedName>
    <definedName name="VESSEL" localSheetId="1">#REF!</definedName>
    <definedName name="VESSEL">#REF!</definedName>
    <definedName name="VSL_HOME" localSheetId="1">#REF!</definedName>
    <definedName name="VSL_HOME">#REF!</definedName>
    <definedName name="VSL_NAME" localSheetId="1">#REF!</definedName>
    <definedName name="VSL_NAME">#REF!</definedName>
    <definedName name="w" localSheetId="1">#REF!</definedName>
    <definedName name="w">#REF!</definedName>
    <definedName name="ww" localSheetId="1">#REF!</definedName>
    <definedName name="ww">#REF!</definedName>
    <definedName name="X" localSheetId="1">#REF!</definedName>
    <definedName name="X">#REF!</definedName>
    <definedName name="xxx" localSheetId="1">#REF!</definedName>
    <definedName name="xxx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2" i="5" l="1"/>
  <c r="L12" i="5" s="1"/>
  <c r="J12" i="5"/>
  <c r="G12" i="5"/>
  <c r="H12" i="5" s="1"/>
  <c r="F12" i="5"/>
  <c r="D12" i="5"/>
  <c r="L11" i="5"/>
  <c r="K11" i="5"/>
  <c r="J11" i="5"/>
  <c r="G11" i="5"/>
  <c r="H11" i="5" s="1"/>
  <c r="E11" i="5"/>
  <c r="F11" i="5" s="1"/>
  <c r="C11" i="5"/>
  <c r="D11" i="5" s="1"/>
  <c r="L10" i="5"/>
  <c r="J10" i="5"/>
  <c r="G10" i="5"/>
  <c r="H10" i="5" s="1"/>
  <c r="E10" i="5"/>
  <c r="F10" i="5" s="1"/>
  <c r="C10" i="5" l="1"/>
  <c r="D10" i="5" s="1"/>
  <c r="E13" i="5"/>
  <c r="C13" i="5" s="1"/>
  <c r="D13" i="5" s="1"/>
  <c r="G13" i="5"/>
  <c r="H13" i="5" s="1"/>
  <c r="J13" i="5"/>
  <c r="K13" i="5"/>
  <c r="L13" i="5" s="1"/>
  <c r="F13" i="5" l="1"/>
  <c r="K11" i="6" l="1"/>
  <c r="L11" i="6" s="1"/>
  <c r="J11" i="6"/>
  <c r="H11" i="6"/>
  <c r="G11" i="6"/>
  <c r="F11" i="6"/>
  <c r="E11" i="6"/>
  <c r="C11" i="6"/>
  <c r="D11" i="6" s="1"/>
  <c r="M10" i="6"/>
  <c r="K10" i="6"/>
  <c r="L10" i="6" s="1"/>
  <c r="J10" i="6"/>
  <c r="G10" i="6"/>
  <c r="H10" i="6" s="1"/>
  <c r="F10" i="6"/>
  <c r="E10" i="6"/>
  <c r="D10" i="6"/>
  <c r="C10" i="6"/>
  <c r="M11" i="6" l="1"/>
</calcChain>
</file>

<file path=xl/sharedStrings.xml><?xml version="1.0" encoding="utf-8"?>
<sst xmlns="http://schemas.openxmlformats.org/spreadsheetml/2006/main" count="78" uniqueCount="53">
  <si>
    <t>VOY</t>
  </si>
  <si>
    <t>貨物搬入先</t>
    <rPh sb="0" eb="2">
      <t>カモツ</t>
    </rPh>
    <rPh sb="2" eb="4">
      <t>ハンニュウ</t>
    </rPh>
    <rPh sb="4" eb="5">
      <t>サキ</t>
    </rPh>
    <phoneticPr fontId="5"/>
  </si>
  <si>
    <t>会社名</t>
  </si>
  <si>
    <t xml:space="preserve">UPDATED :  </t>
    <phoneticPr fontId="13"/>
  </si>
  <si>
    <t>VESSEL</t>
    <phoneticPr fontId="4"/>
  </si>
  <si>
    <t>ETA</t>
    <phoneticPr fontId="4"/>
  </si>
  <si>
    <t>ETD</t>
    <phoneticPr fontId="4"/>
  </si>
  <si>
    <t>TYO</t>
    <phoneticPr fontId="4"/>
  </si>
  <si>
    <t>0 DAYS</t>
    <phoneticPr fontId="4"/>
  </si>
  <si>
    <t>東京 CFS</t>
    <phoneticPr fontId="5"/>
  </si>
  <si>
    <t>From Tokyo</t>
    <phoneticPr fontId="4"/>
  </si>
  <si>
    <t>CFS CUT</t>
    <phoneticPr fontId="4"/>
  </si>
  <si>
    <t>NYC</t>
    <phoneticPr fontId="4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</si>
  <si>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5"/>
  </si>
  <si>
    <r>
      <t xml:space="preserve">　　　　　　　NEW YORK SCHEDULE </t>
    </r>
    <r>
      <rPr>
        <b/>
        <sz val="72"/>
        <color theme="0"/>
        <rFont val="Meiryo UI"/>
        <family val="3"/>
        <charset val="128"/>
      </rPr>
      <t>- 関東　　</t>
    </r>
    <rPh sb="27" eb="29">
      <t>カントウ</t>
    </rPh>
    <phoneticPr fontId="5"/>
  </si>
  <si>
    <t>BWI
BOS
PHL</t>
    <phoneticPr fontId="4"/>
  </si>
  <si>
    <t>※CFS倉庫受付時間　9:00~16:00</t>
    <phoneticPr fontId="4"/>
  </si>
  <si>
    <t>※Busan 経由</t>
    <rPh sb="7" eb="9">
      <t>ケイユ</t>
    </rPh>
    <phoneticPr fontId="4"/>
  </si>
  <si>
    <t>42 DAYS</t>
    <phoneticPr fontId="4"/>
  </si>
  <si>
    <r>
      <t xml:space="preserve">東京海運輸出営業所
</t>
    </r>
    <r>
      <rPr>
        <b/>
        <sz val="26"/>
        <color indexed="9"/>
        <rFont val="Meiryo UI"/>
        <family val="3"/>
        <charset val="128"/>
      </rPr>
      <t>TEL：03-6731-7721/FAX：03-6731-7351</t>
    </r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</si>
  <si>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TYO</t>
    <phoneticPr fontId="4"/>
  </si>
  <si>
    <t>CONSILIA</t>
    <phoneticPr fontId="4"/>
  </si>
  <si>
    <t>ケイヒン株式会社（東京）</t>
    <rPh sb="4" eb="8">
      <t>カブシキガイシャ</t>
    </rPh>
    <rPh sb="9" eb="11">
      <t>トウキョウ</t>
    </rPh>
    <phoneticPr fontId="5"/>
  </si>
  <si>
    <t>東京都品川区八潮2-6-4 大井8号流通センター</t>
  </si>
  <si>
    <t>NACCS: 1FW27</t>
    <phoneticPr fontId="4"/>
  </si>
  <si>
    <t>TEL: 03-3790-1651  FAX: 03-3790-4175</t>
    <phoneticPr fontId="4"/>
  </si>
  <si>
    <t>YOK</t>
    <phoneticPr fontId="4"/>
  </si>
  <si>
    <t>36 DAYS</t>
    <phoneticPr fontId="4"/>
  </si>
  <si>
    <t>87W</t>
  </si>
  <si>
    <t>88W</t>
  </si>
  <si>
    <t>From Yokohama</t>
    <phoneticPr fontId="4"/>
  </si>
  <si>
    <t>V</t>
    <phoneticPr fontId="4"/>
  </si>
  <si>
    <t>更新まだ！</t>
    <rPh sb="0" eb="2">
      <t>コウシン</t>
    </rPh>
    <phoneticPr fontId="4"/>
  </si>
  <si>
    <t>YOK</t>
    <phoneticPr fontId="4"/>
  </si>
  <si>
    <t>V</t>
    <phoneticPr fontId="4"/>
  </si>
  <si>
    <t>㈱日成
（協同組合　東京海貨センター内4F）</t>
    <rPh sb="1" eb="3">
      <t>ニッセイ</t>
    </rPh>
    <rPh sb="5" eb="9">
      <t>キョウドウクミアイ</t>
    </rPh>
    <rPh sb="10" eb="12">
      <t>トウキョウ</t>
    </rPh>
    <rPh sb="12" eb="13">
      <t>ウミ</t>
    </rPh>
    <rPh sb="13" eb="14">
      <t>カ</t>
    </rPh>
    <rPh sb="18" eb="19">
      <t>ナイ</t>
    </rPh>
    <phoneticPr fontId="5"/>
  </si>
  <si>
    <t>東京都大田区東海4-3-1</t>
    <rPh sb="0" eb="6">
      <t>トウキョウトオオタク</t>
    </rPh>
    <rPh sb="6" eb="8">
      <t>トウカイ</t>
    </rPh>
    <phoneticPr fontId="4"/>
  </si>
  <si>
    <t>TEL: 03-5492-7251  FAX: 03-3790-8085</t>
    <phoneticPr fontId="4"/>
  </si>
  <si>
    <t>NACCS: 1FW69</t>
    <phoneticPr fontId="4"/>
  </si>
  <si>
    <t>㈱日成
（横浜港運事業協同組合内2F）</t>
    <rPh sb="1" eb="3">
      <t>ニッセイ</t>
    </rPh>
    <rPh sb="5" eb="7">
      <t>ヨコハマ</t>
    </rPh>
    <rPh sb="7" eb="11">
      <t>コウウンジギョウ</t>
    </rPh>
    <rPh sb="11" eb="15">
      <t>キョウドウクミアイ</t>
    </rPh>
    <rPh sb="15" eb="16">
      <t>ナイ</t>
    </rPh>
    <phoneticPr fontId="5"/>
  </si>
  <si>
    <t>神奈川県横浜市中区本牧埠頭1</t>
    <rPh sb="0" eb="7">
      <t>カナガワケンヨコハマシ</t>
    </rPh>
    <rPh sb="7" eb="9">
      <t>ナカク</t>
    </rPh>
    <rPh sb="9" eb="13">
      <t>ホンモクフトウ</t>
    </rPh>
    <phoneticPr fontId="4"/>
  </si>
  <si>
    <t>TEL: 045-622-5771  FAX: :045-622-6344</t>
    <phoneticPr fontId="4"/>
  </si>
  <si>
    <t>NACCS: 2EW30</t>
    <phoneticPr fontId="4"/>
  </si>
  <si>
    <t>50 DAYS</t>
    <phoneticPr fontId="4"/>
  </si>
  <si>
    <t>東京 CFS</t>
    <phoneticPr fontId="5"/>
  </si>
  <si>
    <t>横浜 CFS</t>
    <rPh sb="0" eb="2">
      <t>ヨコハマ</t>
    </rPh>
    <phoneticPr fontId="5"/>
  </si>
  <si>
    <t>40 DAYS</t>
    <phoneticPr fontId="4"/>
  </si>
  <si>
    <t>AN DONG 68</t>
    <phoneticPr fontId="4"/>
  </si>
  <si>
    <t>AN DONG 68</t>
    <phoneticPr fontId="4"/>
  </si>
  <si>
    <t>5927W</t>
  </si>
  <si>
    <t>5928W</t>
  </si>
  <si>
    <t>5929W</t>
  </si>
  <si>
    <t>★AN DONG 68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</si>
</sst>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\ d\Ayys"/>
  </numFmts>
  <fonts count="3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b/>
      <sz val="72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28"/>
      <name val="Meiryo UI"/>
      <family val="3"/>
      <charset val="128"/>
    </font>
    <font>
      <b/>
      <sz val="12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2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name val="Meiryo UI"/>
      <family val="3"/>
      <charset val="128"/>
    </font>
    <font>
      <sz val="24"/>
      <color theme="1"/>
      <name val="Meiryo UI"/>
      <family val="3"/>
      <charset val="128"/>
    </font>
    <font>
      <b/>
      <sz val="14"/>
      <name val="Meiryo UI"/>
      <family val="3"/>
      <charset val="128"/>
    </font>
    <font>
      <sz val="20"/>
      <name val="Meiryo UI"/>
      <family val="3"/>
      <charset val="128"/>
    </font>
    <font>
      <b/>
      <sz val="28"/>
      <color indexed="9"/>
      <name val="Meiryo UI"/>
      <family val="3"/>
      <charset val="128"/>
    </font>
    <font>
      <b/>
      <sz val="26"/>
      <color indexed="9"/>
      <name val="Meiryo UI"/>
      <family val="3"/>
      <charset val="128"/>
    </font>
    <font>
      <b/>
      <sz val="36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rgb="FF000000"/>
      <name val="ＭＳ Ｐゴシック"/>
      <family val="2"/>
      <scheme val="minor"/>
    </font>
    <font>
      <sz val="28"/>
      <color theme="5"/>
      <name val="Meiryo UI"/>
      <family val="3"/>
      <charset val="128"/>
    </font>
    <font>
      <sz val="16"/>
      <color rgb="FFFF0000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6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2" fillId="0" borderId="0"/>
    <xf numFmtId="0" fontId="1" fillId="0" borderId="0">
      <alignment vertical="center"/>
    </xf>
    <xf numFmtId="0" fontId="31" fillId="0" borderId="0">
      <alignment vertical="center"/>
    </xf>
    <xf numFmtId="0" fontId="33" fillId="0" borderId="0"/>
    <xf numFmtId="0" fontId="33" fillId="0" borderId="0"/>
  </cellStyleXfs>
  <cellXfs count="117">
    <xf numFmtId="0" fontId="0" fillId="0" borderId="0" xfId="0">
      <alignment vertical="center"/>
    </xf>
    <xf numFmtId="0" fontId="6" fillId="0" borderId="0" xfId="1" applyFont="1" applyAlignment="1"/>
    <xf numFmtId="0" fontId="7" fillId="0" borderId="0" xfId="1" applyFont="1" applyFill="1" applyAlignment="1">
      <alignment horizontal="center" vertical="center"/>
    </xf>
    <xf numFmtId="0" fontId="8" fillId="0" borderId="0" xfId="1" applyFont="1" applyFill="1" applyAlignment="1"/>
    <xf numFmtId="0" fontId="9" fillId="0" borderId="0" xfId="1" applyFont="1" applyFill="1" applyAlignment="1">
      <alignment vertical="center"/>
    </xf>
    <xf numFmtId="0" fontId="10" fillId="0" borderId="0" xfId="1" applyFont="1" applyAlignment="1"/>
    <xf numFmtId="0" fontId="11" fillId="0" borderId="0" xfId="1" applyFont="1" applyFill="1" applyAlignment="1">
      <alignment horizontal="left" vertical="center"/>
    </xf>
    <xf numFmtId="0" fontId="6" fillId="0" borderId="0" xfId="1" applyFont="1" applyAlignment="1">
      <alignment horizontal="right" vertical="center"/>
    </xf>
    <xf numFmtId="176" fontId="6" fillId="0" borderId="0" xfId="1" applyNumberFormat="1" applyFont="1" applyFill="1" applyAlignment="1">
      <alignment horizontal="left" vertical="center"/>
    </xf>
    <xf numFmtId="0" fontId="12" fillId="0" borderId="0" xfId="1" applyFont="1" applyAlignment="1">
      <alignment horizontal="right" vertical="center"/>
    </xf>
    <xf numFmtId="0" fontId="7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15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2" fillId="3" borderId="0" xfId="1" applyFont="1" applyFill="1" applyAlignment="1">
      <alignment vertical="center"/>
    </xf>
    <xf numFmtId="0" fontId="19" fillId="3" borderId="0" xfId="1" applyFont="1" applyFill="1" applyAlignment="1">
      <alignment vertical="center"/>
    </xf>
    <xf numFmtId="0" fontId="20" fillId="0" borderId="0" xfId="1" applyFont="1" applyFill="1" applyAlignment="1">
      <alignment vertical="center" wrapText="1"/>
    </xf>
    <xf numFmtId="0" fontId="21" fillId="0" borderId="0" xfId="1" applyFont="1"/>
    <xf numFmtId="0" fontId="7" fillId="0" borderId="0" xfId="1" applyFont="1" applyAlignment="1">
      <alignment vertical="center"/>
    </xf>
    <xf numFmtId="177" fontId="22" fillId="0" borderId="0" xfId="1" applyNumberFormat="1" applyFont="1" applyFill="1" applyBorder="1" applyAlignment="1" applyProtection="1">
      <alignment horizontal="center" vertical="center"/>
      <protection locked="0"/>
    </xf>
    <xf numFmtId="0" fontId="23" fillId="0" borderId="0" xfId="1" applyFont="1" applyFill="1" applyAlignment="1">
      <alignment horizontal="right" vertical="center"/>
    </xf>
    <xf numFmtId="0" fontId="24" fillId="0" borderId="1" xfId="1" applyFont="1" applyBorder="1" applyAlignment="1">
      <alignment horizontal="left" vertical="center"/>
    </xf>
    <xf numFmtId="0" fontId="24" fillId="0" borderId="0" xfId="1" applyFont="1" applyBorder="1" applyAlignment="1">
      <alignment horizontal="left" vertical="center"/>
    </xf>
    <xf numFmtId="0" fontId="24" fillId="0" borderId="0" xfId="1" applyFont="1" applyBorder="1" applyAlignment="1">
      <alignment vertical="center"/>
    </xf>
    <xf numFmtId="0" fontId="25" fillId="0" borderId="2" xfId="1" applyFont="1" applyBorder="1" applyAlignment="1">
      <alignment horizontal="right" vertical="center"/>
    </xf>
    <xf numFmtId="0" fontId="24" fillId="0" borderId="3" xfId="1" applyFont="1" applyBorder="1" applyAlignment="1">
      <alignment horizontal="left" vertical="center"/>
    </xf>
    <xf numFmtId="0" fontId="24" fillId="0" borderId="5" xfId="1" applyFont="1" applyBorder="1" applyAlignment="1">
      <alignment horizontal="left" vertical="center"/>
    </xf>
    <xf numFmtId="0" fontId="24" fillId="0" borderId="5" xfId="1" applyFont="1" applyBorder="1" applyAlignment="1">
      <alignment vertical="center"/>
    </xf>
    <xf numFmtId="0" fontId="25" fillId="0" borderId="4" xfId="1" applyFont="1" applyBorder="1" applyAlignment="1">
      <alignment vertical="center"/>
    </xf>
    <xf numFmtId="0" fontId="26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22" fillId="0" borderId="0" xfId="1" applyFont="1" applyBorder="1" applyAlignment="1">
      <alignment vertical="center"/>
    </xf>
    <xf numFmtId="0" fontId="17" fillId="0" borderId="6" xfId="1" applyFont="1" applyBorder="1" applyAlignment="1">
      <alignment horizontal="center" vertical="center"/>
    </xf>
    <xf numFmtId="0" fontId="24" fillId="0" borderId="0" xfId="1" applyFont="1" applyBorder="1" applyAlignment="1"/>
    <xf numFmtId="0" fontId="24" fillId="0" borderId="5" xfId="1" applyFont="1" applyBorder="1" applyAlignment="1"/>
    <xf numFmtId="0" fontId="12" fillId="0" borderId="0" xfId="1" applyFont="1" applyAlignment="1"/>
    <xf numFmtId="0" fontId="30" fillId="0" borderId="0" xfId="1" applyFont="1" applyFill="1" applyAlignment="1">
      <alignment vertical="center"/>
    </xf>
    <xf numFmtId="0" fontId="18" fillId="4" borderId="0" xfId="1" applyFont="1" applyFill="1" applyBorder="1" applyAlignment="1" applyProtection="1">
      <alignment horizontal="left" vertical="center" indent="1"/>
      <protection locked="0"/>
    </xf>
    <xf numFmtId="0" fontId="18" fillId="4" borderId="0" xfId="1" applyFont="1" applyFill="1" applyBorder="1" applyAlignment="1" applyProtection="1">
      <alignment horizontal="center" vertical="center"/>
      <protection locked="0"/>
    </xf>
    <xf numFmtId="177" fontId="18" fillId="0" borderId="0" xfId="1" applyNumberFormat="1" applyFont="1" applyFill="1" applyBorder="1" applyAlignment="1" applyProtection="1">
      <alignment horizontal="center" vertical="center"/>
      <protection locked="0"/>
    </xf>
    <xf numFmtId="0" fontId="27" fillId="0" borderId="0" xfId="1" applyFont="1" applyAlignment="1">
      <alignment horizontal="left" vertical="center"/>
    </xf>
    <xf numFmtId="0" fontId="18" fillId="4" borderId="0" xfId="1" applyFont="1" applyFill="1" applyBorder="1" applyAlignment="1" applyProtection="1">
      <alignment horizontal="center" vertical="center" shrinkToFit="1"/>
      <protection locked="0"/>
    </xf>
    <xf numFmtId="177" fontId="18" fillId="0" borderId="18" xfId="1" applyNumberFormat="1" applyFont="1" applyFill="1" applyBorder="1" applyAlignment="1" applyProtection="1">
      <alignment horizontal="center" vertical="center"/>
      <protection locked="0"/>
    </xf>
    <xf numFmtId="177" fontId="18" fillId="0" borderId="19" xfId="1" applyNumberFormat="1" applyFont="1" applyFill="1" applyBorder="1" applyAlignment="1" applyProtection="1">
      <alignment horizontal="center" vertical="center"/>
      <protection locked="0"/>
    </xf>
    <xf numFmtId="0" fontId="18" fillId="4" borderId="16" xfId="1" applyFont="1" applyFill="1" applyBorder="1" applyAlignment="1" applyProtection="1">
      <alignment horizontal="center" vertical="center" shrinkToFit="1"/>
      <protection locked="0"/>
    </xf>
    <xf numFmtId="177" fontId="18" fillId="0" borderId="16" xfId="1" applyNumberFormat="1" applyFont="1" applyFill="1" applyBorder="1" applyAlignment="1" applyProtection="1">
      <alignment horizontal="center" vertical="center"/>
      <protection locked="0"/>
    </xf>
    <xf numFmtId="177" fontId="18" fillId="0" borderId="17" xfId="1" applyNumberFormat="1" applyFont="1" applyFill="1" applyBorder="1" applyAlignment="1" applyProtection="1">
      <alignment horizontal="center" vertical="center"/>
      <protection locked="0"/>
    </xf>
    <xf numFmtId="178" fontId="17" fillId="2" borderId="21" xfId="1" applyNumberFormat="1" applyFont="1" applyFill="1" applyBorder="1" applyAlignment="1">
      <alignment horizontal="center" vertical="center"/>
    </xf>
    <xf numFmtId="178" fontId="27" fillId="2" borderId="22" xfId="1" applyNumberFormat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0" xfId="1" applyFont="1" applyBorder="1" applyAlignment="1"/>
    <xf numFmtId="0" fontId="34" fillId="0" borderId="0" xfId="1" applyFont="1" applyBorder="1" applyAlignment="1">
      <alignment horizontal="left" vertical="center"/>
    </xf>
    <xf numFmtId="0" fontId="18" fillId="4" borderId="15" xfId="1" applyFont="1" applyFill="1" applyBorder="1" applyAlignment="1" applyProtection="1">
      <alignment horizontal="left" vertical="center" indent="1"/>
      <protection locked="0"/>
    </xf>
    <xf numFmtId="0" fontId="18" fillId="4" borderId="26" xfId="1" applyFont="1" applyFill="1" applyBorder="1" applyAlignment="1" applyProtection="1">
      <alignment horizontal="left" vertical="center" indent="1"/>
      <protection locked="0"/>
    </xf>
    <xf numFmtId="0" fontId="18" fillId="4" borderId="18" xfId="1" applyFont="1" applyFill="1" applyBorder="1" applyAlignment="1" applyProtection="1">
      <alignment horizontal="center" vertical="center" shrinkToFit="1"/>
      <protection locked="0"/>
    </xf>
    <xf numFmtId="178" fontId="27" fillId="2" borderId="21" xfId="1" applyNumberFormat="1" applyFont="1" applyFill="1" applyBorder="1" applyAlignment="1">
      <alignment horizontal="center" vertical="center"/>
    </xf>
    <xf numFmtId="0" fontId="11" fillId="2" borderId="21" xfId="1" applyNumberFormat="1" applyFont="1" applyFill="1" applyBorder="1" applyAlignment="1">
      <alignment horizontal="center" vertical="center"/>
    </xf>
    <xf numFmtId="176" fontId="12" fillId="0" borderId="0" xfId="1" applyNumberFormat="1" applyFont="1" applyFill="1" applyBorder="1" applyAlignment="1">
      <alignment horizontal="center" vertical="center"/>
    </xf>
    <xf numFmtId="0" fontId="6" fillId="0" borderId="0" xfId="1" applyFont="1" applyBorder="1" applyAlignment="1"/>
    <xf numFmtId="176" fontId="12" fillId="0" borderId="0" xfId="1" applyNumberFormat="1" applyFont="1" applyFill="1" applyBorder="1" applyAlignment="1">
      <alignment horizontal="center" vertical="center"/>
    </xf>
    <xf numFmtId="0" fontId="35" fillId="0" borderId="0" xfId="1" applyFont="1" applyAlignment="1"/>
    <xf numFmtId="0" fontId="36" fillId="0" borderId="1" xfId="1" applyFont="1" applyBorder="1" applyAlignment="1">
      <alignment horizontal="left" vertical="center"/>
    </xf>
    <xf numFmtId="0" fontId="36" fillId="0" borderId="0" xfId="1" applyFont="1" applyBorder="1" applyAlignment="1"/>
    <xf numFmtId="0" fontId="36" fillId="0" borderId="0" xfId="1" applyFont="1" applyBorder="1" applyAlignment="1">
      <alignment horizontal="left" vertical="center"/>
    </xf>
    <xf numFmtId="0" fontId="36" fillId="0" borderId="0" xfId="1" applyFont="1" applyBorder="1" applyAlignment="1">
      <alignment vertical="center"/>
    </xf>
    <xf numFmtId="0" fontId="36" fillId="0" borderId="2" xfId="1" applyFont="1" applyBorder="1" applyAlignment="1">
      <alignment horizontal="right" vertical="center"/>
    </xf>
    <xf numFmtId="0" fontId="36" fillId="0" borderId="3" xfId="1" applyFont="1" applyBorder="1" applyAlignment="1">
      <alignment horizontal="left" vertical="center"/>
    </xf>
    <xf numFmtId="0" fontId="36" fillId="0" borderId="5" xfId="1" applyFont="1" applyBorder="1" applyAlignment="1"/>
    <xf numFmtId="0" fontId="36" fillId="0" borderId="5" xfId="1" applyFont="1" applyBorder="1" applyAlignment="1">
      <alignment horizontal="left" vertical="center"/>
    </xf>
    <xf numFmtId="0" fontId="36" fillId="0" borderId="5" xfId="1" applyFont="1" applyBorder="1" applyAlignment="1">
      <alignment vertical="center"/>
    </xf>
    <xf numFmtId="0" fontId="36" fillId="0" borderId="4" xfId="1" applyFont="1" applyBorder="1" applyAlignment="1">
      <alignment vertical="center"/>
    </xf>
    <xf numFmtId="0" fontId="11" fillId="2" borderId="21" xfId="1" applyNumberFormat="1" applyFont="1" applyFill="1" applyBorder="1" applyAlignment="1">
      <alignment horizontal="center" vertical="center"/>
    </xf>
    <xf numFmtId="178" fontId="27" fillId="2" borderId="21" xfId="1" applyNumberFormat="1" applyFont="1" applyFill="1" applyBorder="1" applyAlignment="1">
      <alignment horizontal="center" vertical="center"/>
    </xf>
    <xf numFmtId="0" fontId="18" fillId="4" borderId="12" xfId="1" applyFont="1" applyFill="1" applyBorder="1" applyAlignment="1" applyProtection="1">
      <alignment horizontal="left" vertical="center" indent="1"/>
      <protection locked="0"/>
    </xf>
    <xf numFmtId="0" fontId="18" fillId="4" borderId="13" xfId="1" applyFont="1" applyFill="1" applyBorder="1" applyAlignment="1" applyProtection="1">
      <alignment horizontal="center" vertical="center" shrinkToFit="1"/>
      <protection locked="0"/>
    </xf>
    <xf numFmtId="177" fontId="18" fillId="0" borderId="13" xfId="1" applyNumberFormat="1" applyFont="1" applyFill="1" applyBorder="1" applyAlignment="1" applyProtection="1">
      <alignment horizontal="center" vertical="center"/>
      <protection locked="0"/>
    </xf>
    <xf numFmtId="177" fontId="18" fillId="0" borderId="14" xfId="1" applyNumberFormat="1" applyFont="1" applyFill="1" applyBorder="1" applyAlignment="1" applyProtection="1">
      <alignment horizontal="center" vertical="center"/>
      <protection locked="0"/>
    </xf>
    <xf numFmtId="0" fontId="28" fillId="3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0" fontId="11" fillId="2" borderId="12" xfId="1" applyNumberFormat="1" applyFont="1" applyFill="1" applyBorder="1" applyAlignment="1">
      <alignment horizontal="center" vertical="center" wrapText="1"/>
    </xf>
    <xf numFmtId="0" fontId="11" fillId="2" borderId="15" xfId="1" applyNumberFormat="1" applyFont="1" applyFill="1" applyBorder="1" applyAlignment="1">
      <alignment horizontal="center" vertical="center" wrapText="1"/>
    </xf>
    <xf numFmtId="0" fontId="11" fillId="2" borderId="20" xfId="1" applyNumberFormat="1" applyFont="1" applyFill="1" applyBorder="1" applyAlignment="1">
      <alignment horizontal="center" vertical="center" wrapText="1"/>
    </xf>
    <xf numFmtId="0" fontId="11" fillId="2" borderId="13" xfId="1" applyNumberFormat="1" applyFont="1" applyFill="1" applyBorder="1" applyAlignment="1">
      <alignment horizontal="center" vertical="center"/>
    </xf>
    <xf numFmtId="0" fontId="11" fillId="2" borderId="16" xfId="1" applyNumberFormat="1" applyFont="1" applyFill="1" applyBorder="1" applyAlignment="1">
      <alignment horizontal="center" vertical="center"/>
    </xf>
    <xf numFmtId="0" fontId="11" fillId="2" borderId="21" xfId="1" applyNumberFormat="1" applyFont="1" applyFill="1" applyBorder="1" applyAlignment="1">
      <alignment horizontal="center" vertical="center"/>
    </xf>
    <xf numFmtId="0" fontId="11" fillId="2" borderId="14" xfId="1" applyNumberFormat="1" applyFont="1" applyFill="1" applyBorder="1" applyAlignment="1">
      <alignment horizontal="center" vertical="center"/>
    </xf>
    <xf numFmtId="0" fontId="14" fillId="2" borderId="16" xfId="1" applyNumberFormat="1" applyFont="1" applyFill="1" applyBorder="1" applyAlignment="1">
      <alignment horizontal="center" vertical="center"/>
    </xf>
    <xf numFmtId="0" fontId="14" fillId="2" borderId="17" xfId="1" applyNumberFormat="1" applyFont="1" applyFill="1" applyBorder="1" applyAlignment="1">
      <alignment horizontal="center" vertical="center" wrapText="1"/>
    </xf>
    <xf numFmtId="0" fontId="14" fillId="2" borderId="17" xfId="1" applyNumberFormat="1" applyFont="1" applyFill="1" applyBorder="1" applyAlignment="1">
      <alignment horizontal="center" vertical="center"/>
    </xf>
    <xf numFmtId="178" fontId="27" fillId="2" borderId="21" xfId="1" applyNumberFormat="1" applyFont="1" applyFill="1" applyBorder="1" applyAlignment="1">
      <alignment horizontal="center" vertical="center"/>
    </xf>
    <xf numFmtId="0" fontId="16" fillId="0" borderId="27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/>
    </xf>
    <xf numFmtId="0" fontId="36" fillId="0" borderId="1" xfId="1" applyFont="1" applyBorder="1" applyAlignment="1">
      <alignment horizontal="center" vertical="center" wrapText="1"/>
    </xf>
    <xf numFmtId="0" fontId="36" fillId="0" borderId="0" xfId="1" applyFont="1" applyBorder="1" applyAlignment="1">
      <alignment horizontal="center" vertical="center" wrapText="1"/>
    </xf>
    <xf numFmtId="0" fontId="36" fillId="0" borderId="2" xfId="1" applyFont="1" applyBorder="1" applyAlignment="1">
      <alignment horizontal="center" vertical="center" wrapText="1"/>
    </xf>
    <xf numFmtId="0" fontId="36" fillId="0" borderId="3" xfId="1" applyFont="1" applyBorder="1" applyAlignment="1">
      <alignment horizontal="center" vertical="center" wrapText="1"/>
    </xf>
    <xf numFmtId="0" fontId="36" fillId="0" borderId="5" xfId="1" applyFont="1" applyBorder="1" applyAlignment="1">
      <alignment horizontal="center" vertical="center" wrapText="1"/>
    </xf>
    <xf numFmtId="0" fontId="36" fillId="0" borderId="4" xfId="1" applyFont="1" applyBorder="1" applyAlignment="1">
      <alignment horizontal="center" vertical="center" wrapText="1"/>
    </xf>
    <xf numFmtId="0" fontId="17" fillId="0" borderId="7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 wrapText="1"/>
    </xf>
    <xf numFmtId="0" fontId="25" fillId="0" borderId="0" xfId="1" applyFont="1" applyFill="1" applyBorder="1" applyAlignment="1" applyProtection="1">
      <alignment horizontal="left" vertical="center"/>
      <protection locked="0"/>
    </xf>
    <xf numFmtId="0" fontId="16" fillId="0" borderId="10" xfId="1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 wrapText="1"/>
    </xf>
    <xf numFmtId="0" fontId="24" fillId="0" borderId="0" xfId="1" applyFont="1" applyBorder="1" applyAlignment="1">
      <alignment horizontal="center" vertical="center" wrapText="1"/>
    </xf>
    <xf numFmtId="0" fontId="24" fillId="0" borderId="2" xfId="1" applyFont="1" applyBorder="1" applyAlignment="1">
      <alignment horizontal="center" vertical="center" wrapText="1"/>
    </xf>
    <xf numFmtId="0" fontId="24" fillId="0" borderId="3" xfId="1" applyFont="1" applyBorder="1" applyAlignment="1">
      <alignment horizontal="center" vertical="center" wrapText="1"/>
    </xf>
    <xf numFmtId="0" fontId="24" fillId="0" borderId="5" xfId="1" applyFont="1" applyBorder="1" applyAlignment="1">
      <alignment horizontal="center" vertical="center" wrapText="1"/>
    </xf>
    <xf numFmtId="0" fontId="24" fillId="0" borderId="4" xfId="1" applyFont="1" applyBorder="1" applyAlignment="1">
      <alignment horizontal="center" vertical="center" wrapText="1"/>
    </xf>
    <xf numFmtId="0" fontId="11" fillId="2" borderId="23" xfId="1" applyNumberFormat="1" applyFont="1" applyFill="1" applyBorder="1" applyAlignment="1">
      <alignment horizontal="center" vertical="center"/>
    </xf>
    <xf numFmtId="0" fontId="11" fillId="2" borderId="24" xfId="1" applyNumberFormat="1" applyFont="1" applyFill="1" applyBorder="1" applyAlignment="1">
      <alignment horizontal="center" vertical="center"/>
    </xf>
    <xf numFmtId="0" fontId="11" fillId="2" borderId="25" xfId="1" applyNumberFormat="1" applyFont="1" applyFill="1" applyBorder="1" applyAlignment="1">
      <alignment horizontal="center" vertical="center"/>
    </xf>
    <xf numFmtId="177" fontId="37" fillId="0" borderId="0" xfId="1" applyNumberFormat="1" applyFont="1" applyFill="1" applyBorder="1" applyAlignment="1" applyProtection="1">
      <alignment horizontal="center" vertical="center"/>
      <protection locked="0"/>
    </xf>
    <xf numFmtId="177" fontId="37" fillId="0" borderId="16" xfId="1" applyNumberFormat="1" applyFont="1" applyFill="1" applyBorder="1" applyAlignment="1" applyProtection="1">
      <alignment horizontal="center" vertical="center"/>
      <protection locked="0"/>
    </xf>
  </cellXfs>
  <cellStyles count="12">
    <cellStyle name="Normal" xfId="11"/>
    <cellStyle name="Normal 2" xfId="7"/>
    <cellStyle name="標準" xfId="0" builtinId="0"/>
    <cellStyle name="標準 2" xfId="1"/>
    <cellStyle name="標準 2 2" xfId="8"/>
    <cellStyle name="標準 3" xfId="9"/>
    <cellStyle name="標準 4" xfId="10"/>
    <cellStyle name="콤마 [0]_HMMREQ~1" xfId="2"/>
    <cellStyle name="콤마_HMMREQ~1" xfId="3"/>
    <cellStyle name="통화 [0]_HMMREQ~1" xfId="4"/>
    <cellStyle name="통화_HMMREQ~1" xfId="5"/>
    <cellStyle name="표준_HMMREQ~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152400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 editAs="absolute">
    <xdr:from>
      <xdr:col>13</xdr:col>
      <xdr:colOff>696914</xdr:colOff>
      <xdr:row>2</xdr:row>
      <xdr:rowOff>114302</xdr:rowOff>
    </xdr:from>
    <xdr:to>
      <xdr:col>16</xdr:col>
      <xdr:colOff>833437</xdr:colOff>
      <xdr:row>5</xdr:row>
      <xdr:rowOff>405449</xdr:rowOff>
    </xdr:to>
    <xdr:pic>
      <xdr:nvPicPr>
        <xdr:cNvPr id="5" name="図 4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2033" b="8872"/>
        <a:stretch/>
      </xdr:blipFill>
      <xdr:spPr>
        <a:xfrm>
          <a:off x="22699664" y="2019302"/>
          <a:ext cx="4732336" cy="2981960"/>
        </a:xfrm>
        <a:prstGeom prst="rect">
          <a:avLst/>
        </a:prstGeom>
      </xdr:spPr>
    </xdr:pic>
    <xdr:clientData/>
  </xdr:twoCellAnchor>
  <xdr:twoCellAnchor editAs="absolute">
    <xdr:from>
      <xdr:col>13</xdr:col>
      <xdr:colOff>1208612</xdr:colOff>
      <xdr:row>6</xdr:row>
      <xdr:rowOff>200025</xdr:rowOff>
    </xdr:from>
    <xdr:to>
      <xdr:col>20</xdr:col>
      <xdr:colOff>895350</xdr:colOff>
      <xdr:row>27</xdr:row>
      <xdr:rowOff>285749</xdr:rowOff>
    </xdr:to>
    <xdr:sp macro="" textlink="">
      <xdr:nvSpPr>
        <xdr:cNvPr id="11" name="テキスト ボックス 10"/>
        <xdr:cNvSpPr txBox="1"/>
      </xdr:nvSpPr>
      <xdr:spPr>
        <a:xfrm>
          <a:off x="23211362" y="5486400"/>
          <a:ext cx="10188051" cy="1668303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36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lang="en-US" altLang="ja-JP" sz="36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ございます。詳細は下記ご確認ください。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0</xdr:col>
      <xdr:colOff>1</xdr:colOff>
      <xdr:row>2</xdr:row>
      <xdr:rowOff>1</xdr:rowOff>
    </xdr:from>
    <xdr:to>
      <xdr:col>1</xdr:col>
      <xdr:colOff>935182</xdr:colOff>
      <xdr:row>3</xdr:row>
      <xdr:rowOff>35510</xdr:rowOff>
    </xdr:to>
    <xdr:sp macro="" textlink="">
      <xdr:nvSpPr>
        <xdr:cNvPr id="12" name="角丸四角形 11"/>
        <xdr:cNvSpPr/>
      </xdr:nvSpPr>
      <xdr:spPr>
        <a:xfrm>
          <a:off x="1" y="1905001"/>
          <a:ext cx="7269306" cy="940384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New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York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NY</a:t>
          </a:r>
          <a:endParaRPr kumimoji="1" lang="ja-JP" altLang="en-US" sz="1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54196" cy="1438275"/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38275"/>
        </a:xfrm>
        <a:prstGeom prst="rect">
          <a:avLst/>
        </a:prstGeom>
      </xdr:spPr>
    </xdr:pic>
    <xdr:clientData/>
  </xdr:oneCellAnchor>
  <xdr:oneCellAnchor>
    <xdr:from>
      <xdr:col>2</xdr:col>
      <xdr:colOff>214307</xdr:colOff>
      <xdr:row>17</xdr:row>
      <xdr:rowOff>47622</xdr:rowOff>
    </xdr:from>
    <xdr:ext cx="3857627" cy="1762125"/>
    <xdr:sp macro="" textlink="">
      <xdr:nvSpPr>
        <xdr:cNvPr id="17" name="テキスト ボックス 16"/>
        <xdr:cNvSpPr txBox="1"/>
      </xdr:nvSpPr>
      <xdr:spPr>
        <a:xfrm>
          <a:off x="8191495" y="13882685"/>
          <a:ext cx="3857627" cy="1762125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★本船名＝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4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423863</xdr:colOff>
      <xdr:row>16</xdr:row>
      <xdr:rowOff>577848</xdr:rowOff>
    </xdr:from>
    <xdr:ext cx="7005638" cy="2112962"/>
    <xdr:sp macro="" textlink="">
      <xdr:nvSpPr>
        <xdr:cNvPr id="18" name="テキスト ボックス 17"/>
        <xdr:cNvSpPr txBox="1"/>
      </xdr:nvSpPr>
      <xdr:spPr>
        <a:xfrm>
          <a:off x="423863" y="13603286"/>
          <a:ext cx="7005638" cy="21129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NYC: New</a:t>
          </a:r>
          <a:r>
            <a:rPr lang="en-US" altLang="ja-JP" sz="280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York</a:t>
          </a: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BWI: Baltimore</a:t>
          </a: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BOS: Boston    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PHL: Philadelphia</a:t>
          </a: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6</xdr:col>
      <xdr:colOff>104776</xdr:colOff>
      <xdr:row>16</xdr:row>
      <xdr:rowOff>309559</xdr:rowOff>
    </xdr:from>
    <xdr:to>
      <xdr:col>12</xdr:col>
      <xdr:colOff>1881189</xdr:colOff>
      <xdr:row>20</xdr:row>
      <xdr:rowOff>404810</xdr:rowOff>
    </xdr:to>
    <xdr:grpSp>
      <xdr:nvGrpSpPr>
        <xdr:cNvPr id="19" name="グループ化 18"/>
        <xdr:cNvGrpSpPr/>
      </xdr:nvGrpSpPr>
      <xdr:grpSpPr>
        <a:xfrm>
          <a:off x="12773026" y="13334997"/>
          <a:ext cx="8777288" cy="3333751"/>
          <a:chOff x="26252116" y="3122887"/>
          <a:chExt cx="8864076" cy="4693042"/>
        </a:xfrm>
      </xdr:grpSpPr>
      <xdr:sp macro="" textlink="">
        <xdr:nvSpPr>
          <xdr:cNvPr id="20" name="円/楕円 14"/>
          <xdr:cNvSpPr/>
        </xdr:nvSpPr>
        <xdr:spPr>
          <a:xfrm>
            <a:off x="26252116" y="3122887"/>
            <a:ext cx="8864076" cy="4693042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テキスト ボックス 20"/>
          <xdr:cNvSpPr txBox="1"/>
        </xdr:nvSpPr>
        <xdr:spPr>
          <a:xfrm>
            <a:off x="27732495" y="4163747"/>
            <a:ext cx="6382567" cy="29960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1</xdr:rowOff>
    </xdr:from>
    <xdr:to>
      <xdr:col>1</xdr:col>
      <xdr:colOff>935182</xdr:colOff>
      <xdr:row>3</xdr:row>
      <xdr:rowOff>35510</xdr:rowOff>
    </xdr:to>
    <xdr:sp macro="" textlink="">
      <xdr:nvSpPr>
        <xdr:cNvPr id="2" name="角丸四角形 1"/>
        <xdr:cNvSpPr/>
      </xdr:nvSpPr>
      <xdr:spPr>
        <a:xfrm>
          <a:off x="1" y="1895476"/>
          <a:ext cx="7259781" cy="940384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New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York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NY</a:t>
          </a:r>
          <a:endParaRPr kumimoji="1" lang="ja-JP" altLang="en-US" sz="1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152400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0"/>
        </a:xfrm>
        <a:prstGeom prst="rect">
          <a:avLst/>
        </a:prstGeom>
      </xdr:spPr>
    </xdr:pic>
    <xdr:clientData/>
  </xdr:twoCellAnchor>
  <xdr:oneCellAnchor>
    <xdr:from>
      <xdr:col>0</xdr:col>
      <xdr:colOff>1904998</xdr:colOff>
      <xdr:row>12</xdr:row>
      <xdr:rowOff>15878</xdr:rowOff>
    </xdr:from>
    <xdr:ext cx="4433887" cy="2209800"/>
    <xdr:sp macro="" textlink="">
      <xdr:nvSpPr>
        <xdr:cNvPr id="4" name="テキスト ボックス 3"/>
        <xdr:cNvSpPr txBox="1"/>
      </xdr:nvSpPr>
      <xdr:spPr>
        <a:xfrm>
          <a:off x="1904998" y="9817103"/>
          <a:ext cx="4433887" cy="220980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8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1090614</xdr:colOff>
      <xdr:row>16</xdr:row>
      <xdr:rowOff>577848</xdr:rowOff>
    </xdr:from>
    <xdr:ext cx="7005638" cy="2112962"/>
    <xdr:sp macro="" textlink="">
      <xdr:nvSpPr>
        <xdr:cNvPr id="5" name="テキスト ボックス 4"/>
        <xdr:cNvSpPr txBox="1"/>
      </xdr:nvSpPr>
      <xdr:spPr>
        <a:xfrm>
          <a:off x="1090614" y="13617573"/>
          <a:ext cx="7005638" cy="21129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NYC: New</a:t>
          </a:r>
          <a:r>
            <a:rPr lang="en-US" altLang="ja-JP" sz="280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York</a:t>
          </a: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BWI: Baltimore</a:t>
          </a: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BOS: Boston    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PHL: Philadelphia</a:t>
          </a: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absolute">
    <xdr:from>
      <xdr:col>6</xdr:col>
      <xdr:colOff>649287</xdr:colOff>
      <xdr:row>16</xdr:row>
      <xdr:rowOff>376237</xdr:rowOff>
    </xdr:from>
    <xdr:to>
      <xdr:col>11</xdr:col>
      <xdr:colOff>383117</xdr:colOff>
      <xdr:row>23</xdr:row>
      <xdr:rowOff>41424</xdr:rowOff>
    </xdr:to>
    <xdr:pic>
      <xdr:nvPicPr>
        <xdr:cNvPr id="6" name="図 5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2033" b="8872"/>
        <a:stretch/>
      </xdr:blipFill>
      <xdr:spPr>
        <a:xfrm>
          <a:off x="13317537" y="13415962"/>
          <a:ext cx="6048905" cy="3818087"/>
        </a:xfrm>
        <a:prstGeom prst="rect">
          <a:avLst/>
        </a:prstGeom>
      </xdr:spPr>
    </xdr:pic>
    <xdr:clientData/>
  </xdr:twoCellAnchor>
  <xdr:twoCellAnchor editAs="absolute">
    <xdr:from>
      <xdr:col>13</xdr:col>
      <xdr:colOff>1399111</xdr:colOff>
      <xdr:row>3</xdr:row>
      <xdr:rowOff>1057275</xdr:rowOff>
    </xdr:from>
    <xdr:to>
      <xdr:col>20</xdr:col>
      <xdr:colOff>1085849</xdr:colOff>
      <xdr:row>29</xdr:row>
      <xdr:rowOff>95249</xdr:rowOff>
    </xdr:to>
    <xdr:sp macro="" textlink="">
      <xdr:nvSpPr>
        <xdr:cNvPr id="7" name="テキスト ボックス 6"/>
        <xdr:cNvSpPr txBox="1"/>
      </xdr:nvSpPr>
      <xdr:spPr>
        <a:xfrm>
          <a:off x="23411386" y="3857625"/>
          <a:ext cx="10249963" cy="1673542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36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lang="en-US" altLang="ja-JP" sz="36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ございます。詳細は下記ご確認ください。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4</xdr:col>
      <xdr:colOff>723901</xdr:colOff>
      <xdr:row>12</xdr:row>
      <xdr:rowOff>171453</xdr:rowOff>
    </xdr:from>
    <xdr:to>
      <xdr:col>12</xdr:col>
      <xdr:colOff>1619251</xdr:colOff>
      <xdr:row>15</xdr:row>
      <xdr:rowOff>642938</xdr:rowOff>
    </xdr:to>
    <xdr:grpSp>
      <xdr:nvGrpSpPr>
        <xdr:cNvPr id="8" name="グループ化 7"/>
        <xdr:cNvGrpSpPr/>
      </xdr:nvGrpSpPr>
      <xdr:grpSpPr>
        <a:xfrm>
          <a:off x="11058526" y="9958391"/>
          <a:ext cx="10229850" cy="2900360"/>
          <a:chOff x="26252116" y="2683069"/>
          <a:chExt cx="9865207" cy="4830000"/>
        </a:xfrm>
      </xdr:grpSpPr>
      <xdr:sp macro="" textlink="">
        <xdr:nvSpPr>
          <xdr:cNvPr id="9" name="円/楕円 14"/>
          <xdr:cNvSpPr/>
        </xdr:nvSpPr>
        <xdr:spPr>
          <a:xfrm>
            <a:off x="26252116" y="2683069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27890376" y="3842419"/>
            <a:ext cx="6873979" cy="34540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36"/>
  <sheetViews>
    <sheetView tabSelected="1" view="pageBreakPreview" zoomScale="40" zoomScaleNormal="25" zoomScaleSheetLayoutView="40" zoomScalePageLayoutView="25" workbookViewId="0">
      <selection activeCell="K15" sqref="K15"/>
    </sheetView>
  </sheetViews>
  <sheetFormatPr defaultRowHeight="13.5" x14ac:dyDescent="0.15"/>
  <cols>
    <col min="1" max="1" width="83" customWidth="1"/>
    <col min="2" max="3" width="21.625" customWidth="1"/>
    <col min="4" max="4" width="9.375" customWidth="1"/>
    <col min="5" max="5" width="21.625" customWidth="1"/>
    <col min="6" max="6" width="9" customWidth="1"/>
    <col min="7" max="7" width="21.625" customWidth="1"/>
    <col min="8" max="8" width="9" customWidth="1"/>
    <col min="9" max="9" width="21.625" customWidth="1"/>
    <col min="10" max="10" width="9" customWidth="1"/>
    <col min="11" max="11" width="21.625" customWidth="1"/>
    <col min="12" max="12" width="9" customWidth="1"/>
    <col min="13" max="13" width="30.75" customWidth="1"/>
    <col min="14" max="14" width="21.625" customWidth="1"/>
    <col min="15" max="20" width="19.5" customWidth="1"/>
    <col min="21" max="21" width="22.75" customWidth="1"/>
    <col min="22" max="22" width="16.125" customWidth="1"/>
  </cols>
  <sheetData>
    <row r="1" spans="1:22" s="1" customFormat="1" ht="100.5" customHeight="1" x14ac:dyDescent="0.25">
      <c r="A1" s="15" t="s">
        <v>14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79" t="s">
        <v>19</v>
      </c>
      <c r="P1" s="79"/>
      <c r="Q1" s="79"/>
      <c r="R1" s="79"/>
      <c r="S1" s="79"/>
      <c r="T1" s="79"/>
      <c r="V1" s="17"/>
    </row>
    <row r="2" spans="1:22" s="1" customFormat="1" ht="48.75" customHeight="1" x14ac:dyDescent="0.25">
      <c r="O2" s="18"/>
    </row>
    <row r="3" spans="1:22" s="5" customFormat="1" ht="71.25" customHeight="1" x14ac:dyDescent="0.35">
      <c r="A3" s="10"/>
      <c r="B3" s="10"/>
      <c r="C3" s="10"/>
      <c r="D3" s="53" t="s">
        <v>17</v>
      </c>
      <c r="I3" s="38"/>
      <c r="J3" s="4"/>
      <c r="M3" s="3"/>
      <c r="R3" s="9" t="s">
        <v>3</v>
      </c>
      <c r="S3" s="80">
        <v>45840</v>
      </c>
      <c r="T3" s="80"/>
      <c r="U3" s="42" t="s">
        <v>34</v>
      </c>
    </row>
    <row r="4" spans="1:22" s="5" customFormat="1" ht="86.25" customHeight="1" x14ac:dyDescent="0.45">
      <c r="A4" s="6" t="s">
        <v>10</v>
      </c>
      <c r="B4" s="2"/>
      <c r="C4" s="2"/>
      <c r="D4" s="2"/>
      <c r="E4" s="2"/>
      <c r="F4" s="2"/>
      <c r="G4" s="3"/>
      <c r="I4" s="3"/>
      <c r="K4" s="37"/>
      <c r="L4" s="9"/>
      <c r="M4" s="61"/>
      <c r="N4" s="3"/>
      <c r="O4" s="7"/>
      <c r="P4" s="8"/>
    </row>
    <row r="5" spans="1:22" s="10" customFormat="1" ht="54.75" customHeight="1" x14ac:dyDescent="0.15">
      <c r="A5" s="81" t="s">
        <v>4</v>
      </c>
      <c r="B5" s="84" t="s">
        <v>0</v>
      </c>
      <c r="C5" s="84" t="s">
        <v>11</v>
      </c>
      <c r="D5" s="84"/>
      <c r="E5" s="84"/>
      <c r="F5" s="84"/>
      <c r="G5" s="84" t="s">
        <v>5</v>
      </c>
      <c r="H5" s="84"/>
      <c r="I5" s="84" t="s">
        <v>6</v>
      </c>
      <c r="J5" s="84"/>
      <c r="K5" s="84" t="s">
        <v>5</v>
      </c>
      <c r="L5" s="84"/>
      <c r="M5" s="87"/>
    </row>
    <row r="6" spans="1:22" s="10" customFormat="1" ht="54.75" customHeight="1" x14ac:dyDescent="0.15">
      <c r="A6" s="82"/>
      <c r="B6" s="85"/>
      <c r="C6" s="88" t="s">
        <v>7</v>
      </c>
      <c r="D6" s="88"/>
      <c r="E6" s="88" t="s">
        <v>26</v>
      </c>
      <c r="F6" s="88"/>
      <c r="G6" s="88" t="s">
        <v>33</v>
      </c>
      <c r="H6" s="88"/>
      <c r="I6" s="88" t="s">
        <v>33</v>
      </c>
      <c r="J6" s="88"/>
      <c r="K6" s="88" t="s">
        <v>12</v>
      </c>
      <c r="L6" s="88"/>
      <c r="M6" s="89" t="s">
        <v>15</v>
      </c>
    </row>
    <row r="7" spans="1:22" s="10" customFormat="1" ht="54.75" customHeight="1" x14ac:dyDescent="0.15">
      <c r="A7" s="82"/>
      <c r="B7" s="85"/>
      <c r="C7" s="88"/>
      <c r="D7" s="88"/>
      <c r="E7" s="88"/>
      <c r="F7" s="88"/>
      <c r="G7" s="88"/>
      <c r="H7" s="88"/>
      <c r="I7" s="88"/>
      <c r="J7" s="88"/>
      <c r="K7" s="88"/>
      <c r="L7" s="88"/>
      <c r="M7" s="90"/>
    </row>
    <row r="8" spans="1:22" s="10" customFormat="1" ht="54.75" customHeight="1" x14ac:dyDescent="0.15">
      <c r="A8" s="82"/>
      <c r="B8" s="85"/>
      <c r="C8" s="88"/>
      <c r="D8" s="88"/>
      <c r="E8" s="88"/>
      <c r="F8" s="88"/>
      <c r="G8" s="88"/>
      <c r="H8" s="88"/>
      <c r="I8" s="88"/>
      <c r="J8" s="88"/>
      <c r="K8" s="88"/>
      <c r="L8" s="88"/>
      <c r="M8" s="90"/>
    </row>
    <row r="9" spans="1:22" s="11" customFormat="1" ht="54.75" customHeight="1" x14ac:dyDescent="0.15">
      <c r="A9" s="83"/>
      <c r="B9" s="86"/>
      <c r="C9" s="73"/>
      <c r="D9" s="73"/>
      <c r="E9" s="49"/>
      <c r="F9" s="49"/>
      <c r="G9" s="74"/>
      <c r="H9" s="74"/>
      <c r="I9" s="91" t="s">
        <v>8</v>
      </c>
      <c r="J9" s="91"/>
      <c r="K9" s="91" t="s">
        <v>46</v>
      </c>
      <c r="L9" s="91"/>
      <c r="M9" s="50" t="s">
        <v>43</v>
      </c>
    </row>
    <row r="10" spans="1:22" s="10" customFormat="1" ht="63.75" customHeight="1" x14ac:dyDescent="0.15">
      <c r="A10" s="75" t="s">
        <v>47</v>
      </c>
      <c r="B10" s="76" t="s">
        <v>49</v>
      </c>
      <c r="C10" s="77">
        <f t="shared" ref="C10:C11" si="0">E10-3</f>
        <v>45842</v>
      </c>
      <c r="D10" s="77" t="str">
        <f t="shared" ref="D10:D12" si="1">TEXT(C10,"aaa")</f>
        <v>金</v>
      </c>
      <c r="E10" s="77">
        <f t="shared" ref="E10:E11" si="2">I10-2</f>
        <v>45845</v>
      </c>
      <c r="F10" s="77" t="str">
        <f t="shared" ref="F10:F12" si="3">TEXT(E10,"aaa")</f>
        <v>月</v>
      </c>
      <c r="G10" s="77">
        <f t="shared" ref="G10:G12" si="4">I10</f>
        <v>45847</v>
      </c>
      <c r="H10" s="77" t="str">
        <f t="shared" ref="H10:H12" si="5">TEXT(G10,"aaa")</f>
        <v>水</v>
      </c>
      <c r="I10" s="77">
        <v>45847</v>
      </c>
      <c r="J10" s="77" t="str">
        <f t="shared" ref="J10:J12" si="6">TEXT(I10,"aaa")</f>
        <v>水</v>
      </c>
      <c r="K10" s="77">
        <v>45886</v>
      </c>
      <c r="L10" s="77" t="str">
        <f t="shared" ref="L10:L12" si="7">TEXT(K10,"aaa")</f>
        <v>日</v>
      </c>
      <c r="M10" s="78">
        <v>45898</v>
      </c>
      <c r="P10" s="12"/>
    </row>
    <row r="11" spans="1:22" s="10" customFormat="1" ht="63.75" customHeight="1" x14ac:dyDescent="0.15">
      <c r="A11" s="54" t="s">
        <v>47</v>
      </c>
      <c r="B11" s="46" t="s">
        <v>50</v>
      </c>
      <c r="C11" s="47">
        <f t="shared" si="0"/>
        <v>45849</v>
      </c>
      <c r="D11" s="47" t="str">
        <f t="shared" si="1"/>
        <v>金</v>
      </c>
      <c r="E11" s="47">
        <f t="shared" si="2"/>
        <v>45852</v>
      </c>
      <c r="F11" s="47" t="str">
        <f t="shared" si="3"/>
        <v>月</v>
      </c>
      <c r="G11" s="47">
        <f t="shared" si="4"/>
        <v>45854</v>
      </c>
      <c r="H11" s="47" t="str">
        <f t="shared" si="5"/>
        <v>水</v>
      </c>
      <c r="I11" s="47">
        <v>45854</v>
      </c>
      <c r="J11" s="47" t="str">
        <f t="shared" si="6"/>
        <v>水</v>
      </c>
      <c r="K11" s="47">
        <f t="shared" ref="K11:K12" si="8">I11+39</f>
        <v>45893</v>
      </c>
      <c r="L11" s="47" t="str">
        <f t="shared" si="7"/>
        <v>日</v>
      </c>
      <c r="M11" s="48">
        <v>45905</v>
      </c>
      <c r="P11" s="12"/>
    </row>
    <row r="12" spans="1:22" s="10" customFormat="1" ht="63.75" customHeight="1" x14ac:dyDescent="0.15">
      <c r="A12" s="54" t="s">
        <v>52</v>
      </c>
      <c r="B12" s="46" t="s">
        <v>51</v>
      </c>
      <c r="C12" s="116">
        <v>45855</v>
      </c>
      <c r="D12" s="116" t="str">
        <f t="shared" si="1"/>
        <v>木</v>
      </c>
      <c r="E12" s="116">
        <v>45856</v>
      </c>
      <c r="F12" s="116" t="str">
        <f t="shared" si="3"/>
        <v>金</v>
      </c>
      <c r="G12" s="47">
        <f t="shared" si="4"/>
        <v>45861</v>
      </c>
      <c r="H12" s="47" t="str">
        <f t="shared" si="5"/>
        <v>水</v>
      </c>
      <c r="I12" s="47">
        <v>45861</v>
      </c>
      <c r="J12" s="47" t="str">
        <f t="shared" si="6"/>
        <v>水</v>
      </c>
      <c r="K12" s="47">
        <f t="shared" si="8"/>
        <v>45900</v>
      </c>
      <c r="L12" s="47" t="str">
        <f t="shared" si="7"/>
        <v>日</v>
      </c>
      <c r="M12" s="48">
        <v>45912</v>
      </c>
      <c r="P12" s="12"/>
    </row>
    <row r="13" spans="1:22" s="10" customFormat="1" ht="63.75" customHeight="1" x14ac:dyDescent="0.15">
      <c r="A13" s="55" t="s">
        <v>48</v>
      </c>
      <c r="B13" s="56" t="s">
        <v>50</v>
      </c>
      <c r="C13" s="44">
        <f t="shared" ref="C12:C13" si="9">E13-3</f>
        <v>45863</v>
      </c>
      <c r="D13" s="44" t="str">
        <f t="shared" ref="D12:D14" si="10">TEXT(C13,"aaa")</f>
        <v>金</v>
      </c>
      <c r="E13" s="44">
        <f t="shared" ref="E12:E13" si="11">I13-2</f>
        <v>45866</v>
      </c>
      <c r="F13" s="44" t="str">
        <f t="shared" ref="F12:F14" si="12">TEXT(E13,"aaa")</f>
        <v>月</v>
      </c>
      <c r="G13" s="44">
        <f t="shared" ref="G12:G14" si="13">I13</f>
        <v>45868</v>
      </c>
      <c r="H13" s="44" t="str">
        <f t="shared" ref="H12:H14" si="14">TEXT(G13,"aaa")</f>
        <v>水</v>
      </c>
      <c r="I13" s="44">
        <v>45868</v>
      </c>
      <c r="J13" s="44" t="str">
        <f t="shared" ref="J12:J14" si="15">TEXT(I13,"aaa")</f>
        <v>水</v>
      </c>
      <c r="K13" s="44">
        <f t="shared" ref="K13:K14" si="16">I13+39</f>
        <v>45907</v>
      </c>
      <c r="L13" s="44" t="str">
        <f t="shared" ref="L12:L14" si="17">TEXT(K13,"aaa")</f>
        <v>日</v>
      </c>
      <c r="M13" s="45">
        <v>45919</v>
      </c>
      <c r="P13" s="12"/>
    </row>
    <row r="14" spans="1:22" s="10" customFormat="1" ht="63.75" customHeight="1" x14ac:dyDescent="0.15">
      <c r="A14" s="39"/>
      <c r="B14" s="43"/>
      <c r="C14" s="115"/>
      <c r="D14" s="115"/>
      <c r="E14" s="115"/>
      <c r="F14" s="115"/>
      <c r="G14" s="41"/>
      <c r="H14" s="41"/>
      <c r="I14" s="41"/>
      <c r="J14" s="41"/>
      <c r="K14" s="41"/>
      <c r="L14" s="41"/>
      <c r="M14" s="41"/>
      <c r="P14" s="12"/>
    </row>
    <row r="15" spans="1:22" s="10" customFormat="1" ht="63.75" customHeight="1" x14ac:dyDescent="0.15">
      <c r="A15" s="39"/>
      <c r="B15" s="43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P15" s="12"/>
    </row>
    <row r="16" spans="1:22" s="10" customFormat="1" ht="63.75" customHeight="1" x14ac:dyDescent="0.15">
      <c r="A16" s="39"/>
      <c r="B16" s="43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P16" s="12"/>
    </row>
    <row r="17" spans="1:16" s="10" customFormat="1" ht="63.75" customHeight="1" x14ac:dyDescent="0.15">
      <c r="P17" s="12"/>
    </row>
    <row r="18" spans="1:16" s="10" customFormat="1" ht="63.75" customHeight="1" x14ac:dyDescent="0.15">
      <c r="P18" s="12"/>
    </row>
    <row r="19" spans="1:16" s="10" customFormat="1" ht="63.75" customHeight="1" x14ac:dyDescent="0.15">
      <c r="P19" s="12"/>
    </row>
    <row r="20" spans="1:16" s="10" customFormat="1" ht="63.75" customHeight="1" x14ac:dyDescent="0.15">
      <c r="P20" s="12"/>
    </row>
    <row r="21" spans="1:16" s="10" customFormat="1" ht="63.75" customHeight="1" x14ac:dyDescent="0.55000000000000004">
      <c r="A21" s="52" t="s">
        <v>16</v>
      </c>
      <c r="P21" s="12"/>
    </row>
    <row r="22" spans="1:16" s="10" customFormat="1" ht="66" customHeight="1" thickBot="1" x14ac:dyDescent="0.2">
      <c r="A22" s="34" t="s">
        <v>1</v>
      </c>
      <c r="B22" s="100" t="s">
        <v>2</v>
      </c>
      <c r="C22" s="101"/>
      <c r="D22" s="101"/>
      <c r="E22" s="101"/>
      <c r="F22" s="102"/>
      <c r="G22" s="100" t="s">
        <v>13</v>
      </c>
      <c r="H22" s="101"/>
      <c r="I22" s="101"/>
      <c r="J22" s="101"/>
      <c r="K22" s="101"/>
      <c r="L22" s="101"/>
      <c r="M22" s="102"/>
      <c r="P22" s="12"/>
    </row>
    <row r="23" spans="1:16" s="10" customFormat="1" ht="66" customHeight="1" thickTop="1" x14ac:dyDescent="0.5">
      <c r="A23" s="103" t="s">
        <v>44</v>
      </c>
      <c r="B23" s="94" t="s">
        <v>35</v>
      </c>
      <c r="C23" s="95"/>
      <c r="D23" s="95"/>
      <c r="E23" s="95"/>
      <c r="F23" s="96"/>
      <c r="G23" s="63" t="s">
        <v>36</v>
      </c>
      <c r="H23" s="64"/>
      <c r="I23" s="64"/>
      <c r="J23" s="65"/>
      <c r="K23" s="66"/>
      <c r="L23" s="66"/>
      <c r="M23" s="67" t="s">
        <v>38</v>
      </c>
      <c r="P23" s="12"/>
    </row>
    <row r="24" spans="1:16" s="10" customFormat="1" ht="66" customHeight="1" x14ac:dyDescent="0.5">
      <c r="A24" s="93"/>
      <c r="B24" s="97"/>
      <c r="C24" s="98"/>
      <c r="D24" s="98"/>
      <c r="E24" s="98"/>
      <c r="F24" s="99"/>
      <c r="G24" s="68" t="s">
        <v>37</v>
      </c>
      <c r="H24" s="69"/>
      <c r="I24" s="69"/>
      <c r="J24" s="70"/>
      <c r="K24" s="71"/>
      <c r="L24" s="71"/>
      <c r="M24" s="72"/>
      <c r="P24" s="12"/>
    </row>
    <row r="25" spans="1:16" s="10" customFormat="1" ht="65.25" customHeight="1" x14ac:dyDescent="0.5">
      <c r="A25" s="92" t="s">
        <v>45</v>
      </c>
      <c r="B25" s="94" t="s">
        <v>39</v>
      </c>
      <c r="C25" s="95"/>
      <c r="D25" s="95"/>
      <c r="E25" s="95"/>
      <c r="F25" s="96"/>
      <c r="G25" s="63" t="s">
        <v>40</v>
      </c>
      <c r="H25" s="64"/>
      <c r="I25" s="64"/>
      <c r="J25" s="65"/>
      <c r="K25" s="66"/>
      <c r="L25" s="66"/>
      <c r="M25" s="67" t="s">
        <v>42</v>
      </c>
      <c r="P25" s="19"/>
    </row>
    <row r="26" spans="1:16" s="1" customFormat="1" ht="63.75" customHeight="1" x14ac:dyDescent="0.5">
      <c r="A26" s="93"/>
      <c r="B26" s="97"/>
      <c r="C26" s="98"/>
      <c r="D26" s="98"/>
      <c r="E26" s="98"/>
      <c r="F26" s="99"/>
      <c r="G26" s="68" t="s">
        <v>41</v>
      </c>
      <c r="H26" s="69"/>
      <c r="I26" s="69"/>
      <c r="J26" s="70"/>
      <c r="K26" s="71"/>
      <c r="L26" s="71"/>
      <c r="M26" s="72"/>
      <c r="N26" s="33"/>
    </row>
    <row r="27" spans="1:16" s="1" customFormat="1" ht="52.5" customHeight="1" x14ac:dyDescent="0.25">
      <c r="N27" s="33"/>
    </row>
    <row r="28" spans="1:16" s="1" customFormat="1" ht="52.5" customHeight="1" x14ac:dyDescent="0.25">
      <c r="N28" s="33"/>
    </row>
    <row r="29" spans="1:16" s="1" customFormat="1" ht="52.5" customHeight="1" x14ac:dyDescent="0.25">
      <c r="N29" s="33"/>
    </row>
    <row r="30" spans="1:16" s="1" customFormat="1" ht="52.5" customHeight="1" x14ac:dyDescent="0.25">
      <c r="N30" s="33"/>
    </row>
    <row r="31" spans="1:16" s="1" customFormat="1" ht="52.5" customHeight="1" x14ac:dyDescent="0.25">
      <c r="N31" s="33"/>
    </row>
    <row r="32" spans="1:16" s="1" customFormat="1" ht="52.5" customHeight="1" x14ac:dyDescent="0.25">
      <c r="N32" s="33"/>
    </row>
    <row r="33" spans="17:17" s="1" customFormat="1" ht="52.5" customHeight="1" x14ac:dyDescent="0.25"/>
    <row r="34" spans="17:17" s="1" customFormat="1" ht="52.5" customHeight="1" x14ac:dyDescent="0.25"/>
    <row r="35" spans="17:17" s="14" customFormat="1" ht="57" customHeight="1" x14ac:dyDescent="0.15">
      <c r="Q35" s="19"/>
    </row>
    <row r="36" spans="17:17" s="1" customFormat="1" ht="57" customHeight="1" x14ac:dyDescent="0.25">
      <c r="Q36" s="19"/>
    </row>
  </sheetData>
  <mergeCells count="22">
    <mergeCell ref="A25:A26"/>
    <mergeCell ref="B25:F26"/>
    <mergeCell ref="B22:F22"/>
    <mergeCell ref="G22:M22"/>
    <mergeCell ref="A23:A24"/>
    <mergeCell ref="B23:F24"/>
    <mergeCell ref="O1:T1"/>
    <mergeCell ref="S3:T3"/>
    <mergeCell ref="A5:A9"/>
    <mergeCell ref="B5:B9"/>
    <mergeCell ref="C5:F5"/>
    <mergeCell ref="G5:H5"/>
    <mergeCell ref="I5:J5"/>
    <mergeCell ref="K5:M5"/>
    <mergeCell ref="C6:D8"/>
    <mergeCell ref="E6:F8"/>
    <mergeCell ref="G6:H8"/>
    <mergeCell ref="I6:J8"/>
    <mergeCell ref="K6:L8"/>
    <mergeCell ref="M6:M8"/>
    <mergeCell ref="I9:J9"/>
    <mergeCell ref="K9:L9"/>
  </mergeCells>
  <phoneticPr fontId="4"/>
  <pageMargins left="0.9055118110236221" right="0.51181102362204722" top="0.55118110236220474" bottom="0.55118110236220474" header="0.31496062992125984" footer="0.31496062992125984"/>
  <pageSetup paperSize="9" scale="2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34"/>
  <sheetViews>
    <sheetView view="pageBreakPreview" zoomScale="40" zoomScaleNormal="25" zoomScaleSheetLayoutView="40" zoomScalePageLayoutView="25" workbookViewId="0">
      <selection activeCell="C16" sqref="C16"/>
    </sheetView>
  </sheetViews>
  <sheetFormatPr defaultRowHeight="13.5" x14ac:dyDescent="0.15"/>
  <cols>
    <col min="1" max="1" width="83" customWidth="1"/>
    <col min="2" max="3" width="21.625" customWidth="1"/>
    <col min="4" max="4" width="9.375" customWidth="1"/>
    <col min="5" max="5" width="21.625" customWidth="1"/>
    <col min="6" max="6" width="9" customWidth="1"/>
    <col min="7" max="7" width="21.625" customWidth="1"/>
    <col min="8" max="8" width="9" customWidth="1"/>
    <col min="9" max="9" width="21.625" customWidth="1"/>
    <col min="10" max="10" width="9" customWidth="1"/>
    <col min="11" max="11" width="21.625" customWidth="1"/>
    <col min="12" max="12" width="9" customWidth="1"/>
    <col min="13" max="13" width="30.75" customWidth="1"/>
    <col min="14" max="14" width="21.625" customWidth="1"/>
    <col min="15" max="20" width="19.5" customWidth="1"/>
    <col min="21" max="21" width="22.75" customWidth="1"/>
    <col min="22" max="22" width="16.125" customWidth="1"/>
  </cols>
  <sheetData>
    <row r="1" spans="1:22" s="1" customFormat="1" ht="100.5" customHeight="1" x14ac:dyDescent="0.25">
      <c r="A1" s="15" t="s">
        <v>14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79" t="s">
        <v>19</v>
      </c>
      <c r="P1" s="79"/>
      <c r="Q1" s="79"/>
      <c r="R1" s="79"/>
      <c r="S1" s="79"/>
      <c r="T1" s="79"/>
      <c r="V1" s="17"/>
    </row>
    <row r="2" spans="1:22" s="1" customFormat="1" ht="48.75" customHeight="1" x14ac:dyDescent="0.25">
      <c r="O2" s="18"/>
    </row>
    <row r="3" spans="1:22" s="5" customFormat="1" ht="71.25" customHeight="1" x14ac:dyDescent="0.35">
      <c r="A3" s="10"/>
      <c r="B3" s="10"/>
      <c r="C3" s="10"/>
      <c r="D3" s="53" t="s">
        <v>17</v>
      </c>
      <c r="I3" s="38"/>
      <c r="J3" s="4"/>
      <c r="M3" s="3"/>
      <c r="R3" s="9" t="s">
        <v>3</v>
      </c>
      <c r="S3" s="80">
        <v>45268</v>
      </c>
      <c r="T3" s="80"/>
      <c r="U3" s="42" t="s">
        <v>31</v>
      </c>
    </row>
    <row r="4" spans="1:22" s="5" customFormat="1" ht="86.25" customHeight="1" x14ac:dyDescent="0.45">
      <c r="A4" s="6" t="s">
        <v>30</v>
      </c>
      <c r="B4" s="2"/>
      <c r="C4" s="2"/>
      <c r="D4" s="2"/>
      <c r="E4" s="2"/>
      <c r="F4" s="2"/>
      <c r="G4" s="3"/>
      <c r="I4" s="3"/>
      <c r="K4" s="37"/>
      <c r="L4" s="9"/>
      <c r="M4" s="59"/>
      <c r="N4" s="3"/>
      <c r="O4" s="7"/>
      <c r="P4" s="8"/>
      <c r="S4" s="62" t="s">
        <v>32</v>
      </c>
    </row>
    <row r="5" spans="1:22" s="10" customFormat="1" ht="54.75" customHeight="1" x14ac:dyDescent="0.15">
      <c r="A5" s="81" t="s">
        <v>4</v>
      </c>
      <c r="B5" s="84" t="s">
        <v>0</v>
      </c>
      <c r="C5" s="112" t="s">
        <v>11</v>
      </c>
      <c r="D5" s="113"/>
      <c r="E5" s="113"/>
      <c r="F5" s="114"/>
      <c r="G5" s="84" t="s">
        <v>5</v>
      </c>
      <c r="H5" s="84"/>
      <c r="I5" s="84" t="s">
        <v>6</v>
      </c>
      <c r="J5" s="84"/>
      <c r="K5" s="84" t="s">
        <v>5</v>
      </c>
      <c r="L5" s="84"/>
      <c r="M5" s="87"/>
    </row>
    <row r="6" spans="1:22" s="10" customFormat="1" ht="54.75" customHeight="1" x14ac:dyDescent="0.15">
      <c r="A6" s="82"/>
      <c r="B6" s="85"/>
      <c r="C6" s="88" t="s">
        <v>7</v>
      </c>
      <c r="D6" s="88"/>
      <c r="E6" s="88" t="s">
        <v>26</v>
      </c>
      <c r="F6" s="88"/>
      <c r="G6" s="88" t="s">
        <v>7</v>
      </c>
      <c r="H6" s="88"/>
      <c r="I6" s="88" t="s">
        <v>20</v>
      </c>
      <c r="J6" s="88"/>
      <c r="K6" s="88" t="s">
        <v>12</v>
      </c>
      <c r="L6" s="88"/>
      <c r="M6" s="89" t="s">
        <v>15</v>
      </c>
    </row>
    <row r="7" spans="1:22" s="10" customFormat="1" ht="54.75" customHeight="1" x14ac:dyDescent="0.15">
      <c r="A7" s="82"/>
      <c r="B7" s="85"/>
      <c r="C7" s="88"/>
      <c r="D7" s="88"/>
      <c r="E7" s="88"/>
      <c r="F7" s="88"/>
      <c r="G7" s="88"/>
      <c r="H7" s="88"/>
      <c r="I7" s="88"/>
      <c r="J7" s="88"/>
      <c r="K7" s="88"/>
      <c r="L7" s="88"/>
      <c r="M7" s="90"/>
    </row>
    <row r="8" spans="1:22" s="10" customFormat="1" ht="54.75" customHeight="1" x14ac:dyDescent="0.15">
      <c r="A8" s="82"/>
      <c r="B8" s="85"/>
      <c r="C8" s="88"/>
      <c r="D8" s="88"/>
      <c r="E8" s="88"/>
      <c r="F8" s="88"/>
      <c r="G8" s="88"/>
      <c r="H8" s="88"/>
      <c r="I8" s="88"/>
      <c r="J8" s="88"/>
      <c r="K8" s="88"/>
      <c r="L8" s="88"/>
      <c r="M8" s="90"/>
    </row>
    <row r="9" spans="1:22" s="11" customFormat="1" ht="54.75" customHeight="1" x14ac:dyDescent="0.15">
      <c r="A9" s="83"/>
      <c r="B9" s="86"/>
      <c r="C9" s="58"/>
      <c r="D9" s="58"/>
      <c r="E9" s="49"/>
      <c r="F9" s="49"/>
      <c r="G9" s="57"/>
      <c r="H9" s="57"/>
      <c r="I9" s="91" t="s">
        <v>8</v>
      </c>
      <c r="J9" s="91"/>
      <c r="K9" s="91" t="s">
        <v>27</v>
      </c>
      <c r="L9" s="91"/>
      <c r="M9" s="50" t="s">
        <v>18</v>
      </c>
    </row>
    <row r="10" spans="1:22" s="10" customFormat="1" ht="63.75" customHeight="1" x14ac:dyDescent="0.15">
      <c r="A10" s="54" t="s">
        <v>21</v>
      </c>
      <c r="B10" s="46" t="s">
        <v>28</v>
      </c>
      <c r="C10" s="47">
        <f t="shared" ref="C10:C11" si="0">E10</f>
        <v>45274</v>
      </c>
      <c r="D10" s="47" t="str">
        <f t="shared" ref="D10:D11" si="1">TEXT(C10,"aaa")</f>
        <v>木</v>
      </c>
      <c r="E10" s="47">
        <f t="shared" ref="E10:E11" si="2">I10-3</f>
        <v>45274</v>
      </c>
      <c r="F10" s="47" t="str">
        <f t="shared" ref="F10:F11" si="3">TEXT(E10,"aaa")</f>
        <v>木</v>
      </c>
      <c r="G10" s="47">
        <f t="shared" ref="G10:G11" si="4">I10</f>
        <v>45277</v>
      </c>
      <c r="H10" s="47" t="str">
        <f t="shared" ref="H10:H11" si="5">TEXT(G10,"aaa")</f>
        <v>日</v>
      </c>
      <c r="I10" s="47">
        <v>45277</v>
      </c>
      <c r="J10" s="47" t="str">
        <f t="shared" ref="J10:J11" si="6">TEXT(I10,"aaa")</f>
        <v>日</v>
      </c>
      <c r="K10" s="47">
        <f t="shared" ref="K10:K11" si="7">I10+36</f>
        <v>45313</v>
      </c>
      <c r="L10" s="47" t="str">
        <f t="shared" ref="L10:L11" si="8">TEXT(K10,"aaa")</f>
        <v>月</v>
      </c>
      <c r="M10" s="48">
        <f t="shared" ref="M10:M11" si="9">K10+10</f>
        <v>45323</v>
      </c>
      <c r="P10" s="12"/>
    </row>
    <row r="11" spans="1:22" s="10" customFormat="1" ht="63.75" customHeight="1" x14ac:dyDescent="0.15">
      <c r="A11" s="55" t="s">
        <v>21</v>
      </c>
      <c r="B11" s="56" t="s">
        <v>29</v>
      </c>
      <c r="C11" s="44">
        <f t="shared" si="0"/>
        <v>45281</v>
      </c>
      <c r="D11" s="44" t="str">
        <f t="shared" si="1"/>
        <v>木</v>
      </c>
      <c r="E11" s="44">
        <f t="shared" si="2"/>
        <v>45281</v>
      </c>
      <c r="F11" s="44" t="str">
        <f t="shared" si="3"/>
        <v>木</v>
      </c>
      <c r="G11" s="44">
        <f t="shared" si="4"/>
        <v>45284</v>
      </c>
      <c r="H11" s="44" t="str">
        <f t="shared" si="5"/>
        <v>日</v>
      </c>
      <c r="I11" s="44">
        <v>45284</v>
      </c>
      <c r="J11" s="44" t="str">
        <f t="shared" si="6"/>
        <v>日</v>
      </c>
      <c r="K11" s="44">
        <f t="shared" si="7"/>
        <v>45320</v>
      </c>
      <c r="L11" s="44" t="str">
        <f t="shared" si="8"/>
        <v>月</v>
      </c>
      <c r="M11" s="45">
        <f t="shared" si="9"/>
        <v>45330</v>
      </c>
      <c r="P11" s="12"/>
    </row>
    <row r="12" spans="1:22" s="10" customFormat="1" ht="63.75" customHeight="1" x14ac:dyDescent="0.15">
      <c r="A12" s="39"/>
      <c r="B12" s="43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P12" s="12"/>
    </row>
    <row r="13" spans="1:22" s="10" customFormat="1" ht="63.75" customHeight="1" x14ac:dyDescent="0.15">
      <c r="P13" s="12"/>
    </row>
    <row r="14" spans="1:22" s="10" customFormat="1" ht="63.75" customHeight="1" x14ac:dyDescent="0.15">
      <c r="P14" s="12"/>
    </row>
    <row r="15" spans="1:22" s="10" customFormat="1" ht="63.75" customHeight="1" x14ac:dyDescent="0.15">
      <c r="P15" s="12"/>
    </row>
    <row r="16" spans="1:22" s="10" customFormat="1" ht="63.75" customHeight="1" x14ac:dyDescent="0.15">
      <c r="P16" s="12"/>
    </row>
    <row r="17" spans="1:17" s="10" customFormat="1" ht="66" customHeight="1" x14ac:dyDescent="0.15">
      <c r="A17" s="39"/>
      <c r="B17" s="43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P17" s="12"/>
    </row>
    <row r="18" spans="1:17" s="10" customFormat="1" ht="66" customHeight="1" x14ac:dyDescent="0.15">
      <c r="A18" s="39"/>
      <c r="B18" s="43"/>
      <c r="C18" s="43"/>
      <c r="D18" s="43"/>
      <c r="E18" s="41"/>
      <c r="F18" s="41"/>
      <c r="G18" s="41"/>
      <c r="H18" s="41"/>
      <c r="I18" s="41"/>
      <c r="J18" s="41"/>
      <c r="K18" s="41"/>
      <c r="L18" s="41"/>
      <c r="M18" s="41"/>
      <c r="P18" s="12"/>
    </row>
    <row r="19" spans="1:17" s="10" customFormat="1" ht="66" customHeight="1" x14ac:dyDescent="0.15">
      <c r="B19" s="40"/>
      <c r="C19" s="40"/>
      <c r="D19" s="40"/>
      <c r="E19" s="41"/>
      <c r="F19" s="41"/>
      <c r="G19" s="41"/>
      <c r="H19" s="41"/>
      <c r="I19" s="41"/>
      <c r="J19" s="41"/>
      <c r="K19" s="41"/>
      <c r="L19" s="41"/>
      <c r="M19" s="41"/>
      <c r="P19" s="12"/>
    </row>
    <row r="20" spans="1:17" s="10" customFormat="1" ht="27.75" customHeight="1" x14ac:dyDescent="0.15">
      <c r="A20" s="104"/>
      <c r="B20" s="104"/>
      <c r="C20" s="104"/>
      <c r="D20" s="104"/>
      <c r="E20" s="104"/>
      <c r="F20" s="104"/>
      <c r="G20" s="20"/>
      <c r="H20" s="20"/>
      <c r="I20" s="20"/>
      <c r="J20" s="20"/>
      <c r="L20" s="21"/>
      <c r="P20" s="19"/>
    </row>
    <row r="21" spans="1:17" s="1" customFormat="1" ht="41.25" customHeight="1" x14ac:dyDescent="0.25">
      <c r="A21" s="104"/>
      <c r="B21" s="104"/>
      <c r="C21" s="104"/>
      <c r="D21" s="104"/>
      <c r="E21" s="104"/>
      <c r="F21" s="104"/>
      <c r="G21" s="31"/>
      <c r="H21" s="31"/>
      <c r="I21" s="31"/>
      <c r="J21" s="31"/>
      <c r="K21" s="32"/>
      <c r="L21" s="32"/>
      <c r="M21" s="13"/>
      <c r="N21" s="33"/>
    </row>
    <row r="22" spans="1:17" s="1" customFormat="1" ht="30" customHeight="1" x14ac:dyDescent="0.25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2"/>
      <c r="L22" s="32"/>
      <c r="M22" s="13"/>
      <c r="N22" s="33"/>
    </row>
    <row r="23" spans="1:17" s="1" customFormat="1" ht="30" customHeight="1" x14ac:dyDescent="0.25">
      <c r="E23" s="31"/>
      <c r="F23" s="31"/>
      <c r="G23" s="31"/>
      <c r="H23" s="31"/>
      <c r="I23" s="31"/>
      <c r="J23" s="31"/>
      <c r="K23" s="32"/>
      <c r="L23" s="32"/>
      <c r="M23" s="13"/>
      <c r="N23" s="33"/>
    </row>
    <row r="24" spans="1:17" s="1" customFormat="1" ht="52.5" customHeight="1" x14ac:dyDescent="0.55000000000000004">
      <c r="A24" s="52" t="s">
        <v>16</v>
      </c>
      <c r="E24" s="31"/>
      <c r="F24" s="31"/>
      <c r="G24" s="31"/>
      <c r="H24" s="31"/>
      <c r="I24" s="31"/>
      <c r="J24" s="31"/>
      <c r="K24" s="32"/>
      <c r="L24" s="32"/>
      <c r="M24" s="13"/>
      <c r="N24" s="33"/>
    </row>
    <row r="25" spans="1:17" s="1" customFormat="1" ht="41.25" customHeight="1" thickBot="1" x14ac:dyDescent="0.3">
      <c r="A25" s="34" t="s">
        <v>1</v>
      </c>
      <c r="B25" s="100" t="s">
        <v>2</v>
      </c>
      <c r="C25" s="101"/>
      <c r="D25" s="101"/>
      <c r="E25" s="101"/>
      <c r="F25" s="102"/>
      <c r="G25" s="100" t="s">
        <v>13</v>
      </c>
      <c r="H25" s="101"/>
      <c r="I25" s="101"/>
      <c r="J25" s="101"/>
      <c r="K25" s="101"/>
      <c r="L25" s="101"/>
      <c r="M25" s="102"/>
      <c r="N25" s="33"/>
    </row>
    <row r="26" spans="1:17" s="1" customFormat="1" ht="30" customHeight="1" thickTop="1" x14ac:dyDescent="0.5">
      <c r="A26" s="105" t="s">
        <v>9</v>
      </c>
      <c r="B26" s="106" t="s">
        <v>22</v>
      </c>
      <c r="C26" s="107"/>
      <c r="D26" s="107"/>
      <c r="E26" s="107"/>
      <c r="F26" s="108"/>
      <c r="G26" s="22" t="s">
        <v>23</v>
      </c>
      <c r="H26" s="35"/>
      <c r="I26" s="35"/>
      <c r="J26" s="23"/>
      <c r="K26" s="24"/>
      <c r="L26" s="24"/>
      <c r="M26" s="25" t="s">
        <v>24</v>
      </c>
      <c r="N26" s="33"/>
    </row>
    <row r="27" spans="1:17" s="1" customFormat="1" ht="64.5" customHeight="1" x14ac:dyDescent="0.5">
      <c r="A27" s="93"/>
      <c r="B27" s="109"/>
      <c r="C27" s="110"/>
      <c r="D27" s="110"/>
      <c r="E27" s="110"/>
      <c r="F27" s="111"/>
      <c r="G27" s="26" t="s">
        <v>25</v>
      </c>
      <c r="H27" s="36"/>
      <c r="I27" s="36"/>
      <c r="J27" s="27"/>
      <c r="K27" s="28"/>
      <c r="L27" s="28"/>
      <c r="M27" s="29"/>
      <c r="N27" s="33"/>
    </row>
    <row r="28" spans="1:17" s="1" customFormat="1" ht="30" customHeight="1" x14ac:dyDescent="0.55000000000000004">
      <c r="A28" s="52"/>
      <c r="B28" s="52"/>
      <c r="C28" s="51"/>
      <c r="D28" s="51"/>
      <c r="N28" s="33"/>
    </row>
    <row r="29" spans="1:17" s="1" customFormat="1" ht="42" customHeight="1" x14ac:dyDescent="0.25">
      <c r="A29" s="60"/>
      <c r="B29" s="60"/>
      <c r="C29" s="60"/>
      <c r="N29" s="33"/>
    </row>
    <row r="30" spans="1:17" s="14" customFormat="1" ht="57" customHeight="1" x14ac:dyDescent="0.15">
      <c r="Q30" s="19"/>
    </row>
    <row r="31" spans="1:17" s="1" customFormat="1" ht="57" customHeight="1" x14ac:dyDescent="0.25">
      <c r="Q31" s="19"/>
    </row>
    <row r="32" spans="1:17" s="1" customFormat="1" ht="47.25" customHeight="1" x14ac:dyDescent="0.25"/>
    <row r="33" spans="14:14" s="1" customFormat="1" ht="52.5" customHeight="1" x14ac:dyDescent="0.25">
      <c r="N33" s="33"/>
    </row>
    <row r="34" spans="14:14" ht="52.5" customHeight="1" x14ac:dyDescent="0.15"/>
  </sheetData>
  <mergeCells count="21">
    <mergeCell ref="O1:T1"/>
    <mergeCell ref="S3:T3"/>
    <mergeCell ref="A5:A9"/>
    <mergeCell ref="B5:B9"/>
    <mergeCell ref="C5:F5"/>
    <mergeCell ref="G5:H5"/>
    <mergeCell ref="I5:J5"/>
    <mergeCell ref="K5:M5"/>
    <mergeCell ref="C6:D8"/>
    <mergeCell ref="E6:F8"/>
    <mergeCell ref="G6:H8"/>
    <mergeCell ref="I6:J8"/>
    <mergeCell ref="K6:L8"/>
    <mergeCell ref="M6:M8"/>
    <mergeCell ref="I9:J9"/>
    <mergeCell ref="K9:L9"/>
    <mergeCell ref="A20:F21"/>
    <mergeCell ref="B25:F25"/>
    <mergeCell ref="G25:M25"/>
    <mergeCell ref="A26:A27"/>
    <mergeCell ref="B26:F27"/>
  </mergeCells>
  <phoneticPr fontId="4"/>
  <pageMargins left="0.9055118110236221" right="0.51181102362204722" top="0.55118110236220474" bottom="0.55118110236220474" header="0.31496062992125984" footer="0.31496062992125984"/>
  <pageSetup paperSize="9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ニューヨーク</vt:lpstr>
      <vt:lpstr>ニューヨーク (2)</vt:lpstr>
      <vt:lpstr>ニューヨーク!Print_Area</vt:lpstr>
      <vt:lpstr>'ニューヨーク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2024-05-14T02:43:14Z</cp:lastPrinted>
  <dcterms:created xsi:type="dcterms:W3CDTF">2016-03-18T07:26:58Z</dcterms:created>
  <dcterms:modified xsi:type="dcterms:W3CDTF">2025-07-02T07:52:58Z</dcterms:modified>
</cp:coreProperties>
</file>