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16" i="4" l="1"/>
  <c r="E17" i="4"/>
  <c r="C17" i="4" s="1"/>
  <c r="D17" i="4" s="1"/>
  <c r="K15" i="4"/>
  <c r="M15" i="4" s="1"/>
  <c r="J15" i="4"/>
  <c r="H15" i="4"/>
  <c r="G15" i="4"/>
  <c r="E15" i="4"/>
  <c r="C15" i="4" s="1"/>
  <c r="D15" i="4" s="1"/>
  <c r="K14" i="4"/>
  <c r="M14" i="4" s="1"/>
  <c r="J14" i="4"/>
  <c r="G14" i="4"/>
  <c r="H14" i="4" s="1"/>
  <c r="E14" i="4"/>
  <c r="F14" i="4" s="1"/>
  <c r="N14" i="4" l="1"/>
  <c r="O14" i="4"/>
  <c r="O15" i="4"/>
  <c r="N15" i="4"/>
  <c r="L14" i="4"/>
  <c r="L15" i="4"/>
  <c r="C14" i="4"/>
  <c r="D14" i="4" s="1"/>
  <c r="F15" i="4"/>
  <c r="Q15" i="4" l="1"/>
  <c r="P15" i="4"/>
  <c r="Q14" i="4"/>
  <c r="P14" i="4"/>
  <c r="K17" i="4"/>
  <c r="M17" i="4" s="1"/>
  <c r="J17" i="4"/>
  <c r="G17" i="4"/>
  <c r="H17" i="4" s="1"/>
  <c r="F17" i="4"/>
  <c r="K16" i="4"/>
  <c r="M16" i="4" s="1"/>
  <c r="J16" i="4"/>
  <c r="G16" i="4"/>
  <c r="H16" i="4" s="1"/>
  <c r="O16" i="4" l="1"/>
  <c r="N16" i="4"/>
  <c r="O17" i="4"/>
  <c r="N17" i="4"/>
  <c r="F16" i="4"/>
  <c r="L16" i="4"/>
  <c r="L17" i="4"/>
  <c r="Q17" i="4" l="1"/>
  <c r="P17" i="4"/>
  <c r="Q16" i="4"/>
  <c r="P16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<sst xmlns="http://schemas.openxmlformats.org/spreadsheetml/2006/main" count="104" uniqueCount="76">
  <si>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</si>
  <si>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</si>
  <si>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</si>
  <si>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</si>
  <si>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</si>
  <si>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</si>
  <si>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</si>
  <si>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</si>
  <si>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</si>
  <si>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</si>
  <si>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</si>
  <si>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</si>
  <si>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</si>
  <si>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</si>
  <si>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</si>
  <si>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</si>
  <si>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</si>
  <si>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</si>
  <si>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</si>
  <si>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</si>
  <si>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</si>
  <si>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</si>
  <si>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</si>
  <si>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</si>
  <si>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</si>
  <si>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</si>
  <si>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</si>
  <si>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</si>
  <si>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</si>
  <si>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</si>
  <si>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</si>
  <si>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</si>
  <si>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</si>
  <si>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</si>
  <si>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</si>
  <si>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</si>
  <si>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</si>
  <si>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</si>
  <si>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</si>
  <si>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</si>
  <si>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</si>
  <si>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</si>
  <si>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</si>
  <si>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</si>
  <si>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</si>
  <si>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</si>
  <si>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</si>
  <si>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</si>
  <si>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</si>
  <si>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</si>
  <si>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</si>
  <si>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</si>
  <si>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</si>
  <si>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</si>
  <si>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</si>
  <si>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</si>
  <si>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</si>
  <si>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</si>
  <si>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</si>
  <si>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</si>
  <si>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</si>
  <si>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</si>
  <si>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</si>
  <si>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</si>
  <si>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</si>
  <si>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</si>
  <si>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</si>
  <si>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</si>
  <si>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ONE HAMBURG</t>
    <phoneticPr fontId="2"/>
  </si>
  <si>
    <t>0082E</t>
    <phoneticPr fontId="2"/>
  </si>
  <si>
    <t>ONE HANGZHOU BAY</t>
    <phoneticPr fontId="2"/>
  </si>
  <si>
    <t>0059E</t>
    <phoneticPr fontId="2"/>
  </si>
  <si>
    <t>ONE HONOLULU</t>
    <phoneticPr fontId="2"/>
  </si>
  <si>
    <t>0079E</t>
    <phoneticPr fontId="2"/>
  </si>
  <si>
    <t>0225E</t>
    <phoneticPr fontId="2"/>
  </si>
  <si>
    <t>★NYK ORION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</si>
</sst>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35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</cellStyleXfs>
  <cellXfs count="184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47" xfId="0" applyFont="1" applyBorder="1">
      <alignment vertical="center"/>
    </xf>
    <xf numFmtId="0" fontId="148" fillId="0" borderId="0" xfId="0" applyFont="1" applyBorder="1">
      <alignment vertical="center"/>
    </xf>
    <xf numFmtId="177" fontId="10" fillId="0" borderId="45" xfId="1" applyNumberFormat="1" applyFont="1" applyFill="1" applyBorder="1" applyAlignment="1" applyProtection="1">
      <alignment horizontal="center" vertical="center"/>
      <protection locked="0"/>
    </xf>
    <xf numFmtId="180" fontId="37" fillId="0" borderId="45" xfId="0" applyNumberFormat="1" applyFont="1" applyBorder="1" applyAlignment="1">
      <alignment horizontal="center"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</cellXfs>
  <cellStyles count="13435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18" xfId="13422"/>
    <cellStyle name="標準 19" xfId="13423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0" xfId="13424"/>
    <cellStyle name="標準 21" xfId="13425"/>
    <cellStyle name="標準 22" xfId="13426"/>
    <cellStyle name="標準 23" xfId="13427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6" xfId="13428"/>
    <cellStyle name="標準 27" xfId="13429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29" xfId="13430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0" xfId="13431"/>
    <cellStyle name="標準 31" xfId="13432"/>
    <cellStyle name="標準 32" xfId="13433"/>
    <cellStyle name="標準 33" xfId="13434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1638305</xdr:colOff>
      <xdr:row>20</xdr:row>
      <xdr:rowOff>804864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638305" y="14187489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20</xdr:row>
      <xdr:rowOff>514349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389697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523883</xdr:colOff>
      <xdr:row>20</xdr:row>
      <xdr:rowOff>400046</xdr:rowOff>
    </xdr:from>
    <xdr:to>
      <xdr:col>16</xdr:col>
      <xdr:colOff>1262066</xdr:colOff>
      <xdr:row>34</xdr:row>
      <xdr:rowOff>147634</xdr:rowOff>
    </xdr:to>
    <xdr:grpSp>
      <xdr:nvGrpSpPr>
        <xdr:cNvPr id="24" name="グループ化 23"/>
        <xdr:cNvGrpSpPr/>
      </xdr:nvGrpSpPr>
      <xdr:grpSpPr>
        <a:xfrm>
          <a:off x="17835571" y="13782671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M15" sqref="M1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3" t="s">
        <v>34</v>
      </c>
      <c r="S1" s="113"/>
      <c r="T1" s="113"/>
      <c r="U1" s="113"/>
      <c r="V1" s="113"/>
      <c r="W1" s="113"/>
      <c r="Y1" s="9"/>
      <c r="Z1" s="9"/>
    </row>
    <row r="4" spans="1:27" ht="52.5" customHeight="1">
      <c r="T4" s="27" t="s">
        <v>0</v>
      </c>
      <c r="U4" s="114">
        <v>45840</v>
      </c>
      <c r="V4" s="114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15"/>
      <c r="K8" s="115"/>
      <c r="L8" s="115"/>
      <c r="M8" s="116"/>
      <c r="N8" s="116"/>
      <c r="O8" s="89"/>
      <c r="P8" s="89"/>
      <c r="Q8" s="89"/>
    </row>
    <row r="9" spans="1:27" s="6" customFormat="1" ht="48.75" customHeight="1">
      <c r="A9" s="117" t="s">
        <v>6</v>
      </c>
      <c r="B9" s="120" t="s">
        <v>1</v>
      </c>
      <c r="C9" s="120" t="s">
        <v>7</v>
      </c>
      <c r="D9" s="120"/>
      <c r="E9" s="120"/>
      <c r="F9" s="120"/>
      <c r="G9" s="120" t="s">
        <v>8</v>
      </c>
      <c r="H9" s="120"/>
      <c r="I9" s="120" t="s">
        <v>9</v>
      </c>
      <c r="J9" s="120"/>
      <c r="K9" s="123" t="s">
        <v>8</v>
      </c>
      <c r="L9" s="123"/>
      <c r="M9" s="123"/>
      <c r="N9" s="123"/>
      <c r="O9" s="123"/>
      <c r="P9" s="123"/>
      <c r="Q9" s="124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18"/>
      <c r="B10" s="121"/>
      <c r="C10" s="125" t="s">
        <v>10</v>
      </c>
      <c r="D10" s="125"/>
      <c r="E10" s="125" t="s">
        <v>11</v>
      </c>
      <c r="F10" s="125"/>
      <c r="G10" s="125" t="s">
        <v>11</v>
      </c>
      <c r="H10" s="125"/>
      <c r="I10" s="125" t="s">
        <v>11</v>
      </c>
      <c r="J10" s="125"/>
      <c r="K10" s="126" t="s">
        <v>27</v>
      </c>
      <c r="L10" s="126"/>
      <c r="M10" s="127" t="s">
        <v>12</v>
      </c>
      <c r="N10" s="127"/>
      <c r="O10" s="128" t="s">
        <v>19</v>
      </c>
      <c r="P10" s="128"/>
      <c r="Q10" s="129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18"/>
      <c r="B11" s="121"/>
      <c r="C11" s="125"/>
      <c r="D11" s="125"/>
      <c r="E11" s="125"/>
      <c r="F11" s="125"/>
      <c r="G11" s="125"/>
      <c r="H11" s="125"/>
      <c r="I11" s="125"/>
      <c r="J11" s="125"/>
      <c r="K11" s="126"/>
      <c r="L11" s="126"/>
      <c r="M11" s="127"/>
      <c r="N11" s="127"/>
      <c r="O11" s="128"/>
      <c r="P11" s="128"/>
      <c r="Q11" s="129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18"/>
      <c r="B12" s="121"/>
      <c r="C12" s="125"/>
      <c r="D12" s="125"/>
      <c r="E12" s="125"/>
      <c r="F12" s="125"/>
      <c r="G12" s="125"/>
      <c r="H12" s="125"/>
      <c r="I12" s="125"/>
      <c r="J12" s="125"/>
      <c r="K12" s="126"/>
      <c r="L12" s="126"/>
      <c r="M12" s="127"/>
      <c r="N12" s="127"/>
      <c r="O12" s="128"/>
      <c r="P12" s="128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19"/>
      <c r="B13" s="122"/>
      <c r="C13" s="106"/>
      <c r="D13" s="106"/>
      <c r="E13" s="106"/>
      <c r="F13" s="106"/>
      <c r="G13" s="106"/>
      <c r="H13" s="106"/>
      <c r="I13" s="130" t="s">
        <v>15</v>
      </c>
      <c r="J13" s="130"/>
      <c r="K13" s="130" t="s">
        <v>52</v>
      </c>
      <c r="L13" s="130"/>
      <c r="M13" s="131" t="s">
        <v>29</v>
      </c>
      <c r="N13" s="131"/>
      <c r="O13" s="132" t="s">
        <v>30</v>
      </c>
      <c r="P13" s="132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07" t="s">
        <v>68</v>
      </c>
      <c r="B14" s="108" t="s">
        <v>69</v>
      </c>
      <c r="C14" s="75">
        <f t="shared" ref="C14:C15" si="0">E14-1</f>
        <v>45841</v>
      </c>
      <c r="D14" s="75" t="str">
        <f t="shared" ref="D14:D15" si="1">TEXT(C14,"aaa")</f>
        <v>木</v>
      </c>
      <c r="E14" s="77">
        <f t="shared" ref="E14:E15" si="2">I14-7</f>
        <v>45842</v>
      </c>
      <c r="F14" s="76" t="str">
        <f t="shared" ref="F14:F15" si="3">TEXT(E14,"aaa")</f>
        <v>金</v>
      </c>
      <c r="G14" s="75">
        <f t="shared" ref="G14:G15" si="4">I14</f>
        <v>45849</v>
      </c>
      <c r="H14" s="76" t="str">
        <f t="shared" ref="H14:H15" si="5">TEXT(G14,"aaa")</f>
        <v>金</v>
      </c>
      <c r="I14" s="75">
        <v>45849</v>
      </c>
      <c r="J14" s="76" t="str">
        <f t="shared" ref="J14:J15" si="6">TEXT(I14,"aaa")</f>
        <v>金</v>
      </c>
      <c r="K14" s="75">
        <f t="shared" ref="K14:K15" si="7">I14+12</f>
        <v>45861</v>
      </c>
      <c r="L14" s="76" t="str">
        <f t="shared" ref="L14:L15" si="8">TEXT(K14,"aaa")</f>
        <v>水</v>
      </c>
      <c r="M14" s="77">
        <f t="shared" ref="M14:M15" si="9">K14+10</f>
        <v>45871</v>
      </c>
      <c r="N14" s="77" t="str">
        <f t="shared" ref="N14:N15" si="10">TEXT(M14,"aaa")</f>
        <v>土</v>
      </c>
      <c r="O14" s="78">
        <f t="shared" ref="O14:O15" si="11">M14+3</f>
        <v>45874</v>
      </c>
      <c r="P14" s="78" t="str">
        <f t="shared" ref="P14:P15" si="12">TEXT(O14,"aaa")</f>
        <v>火</v>
      </c>
      <c r="Q14" s="79">
        <f t="shared" ref="Q14:Q15" si="13">O14+8</f>
        <v>45882</v>
      </c>
    </row>
    <row r="15" spans="1:27" s="6" customFormat="1" ht="60" customHeight="1">
      <c r="A15" s="62" t="s">
        <v>70</v>
      </c>
      <c r="B15" s="80" t="s">
        <v>71</v>
      </c>
      <c r="C15" s="57">
        <f t="shared" si="0"/>
        <v>45848</v>
      </c>
      <c r="D15" s="57" t="str">
        <f t="shared" si="1"/>
        <v>木</v>
      </c>
      <c r="E15" s="59">
        <f t="shared" si="2"/>
        <v>45849</v>
      </c>
      <c r="F15" s="58" t="str">
        <f t="shared" si="3"/>
        <v>金</v>
      </c>
      <c r="G15" s="57">
        <f t="shared" si="4"/>
        <v>45856</v>
      </c>
      <c r="H15" s="58" t="str">
        <f t="shared" si="5"/>
        <v>金</v>
      </c>
      <c r="I15" s="57">
        <v>45856</v>
      </c>
      <c r="J15" s="58" t="str">
        <f t="shared" si="6"/>
        <v>金</v>
      </c>
      <c r="K15" s="57">
        <f t="shared" si="7"/>
        <v>45868</v>
      </c>
      <c r="L15" s="58" t="str">
        <f t="shared" si="8"/>
        <v>水</v>
      </c>
      <c r="M15" s="59">
        <f t="shared" si="9"/>
        <v>45878</v>
      </c>
      <c r="N15" s="59" t="str">
        <f t="shared" si="10"/>
        <v>土</v>
      </c>
      <c r="O15" s="60">
        <f t="shared" si="11"/>
        <v>45881</v>
      </c>
      <c r="P15" s="60" t="str">
        <f t="shared" si="12"/>
        <v>火</v>
      </c>
      <c r="Q15" s="61">
        <f t="shared" si="13"/>
        <v>45889</v>
      </c>
    </row>
    <row r="16" spans="1:27" s="6" customFormat="1" ht="60" customHeight="1">
      <c r="A16" s="62" t="s">
        <v>75</v>
      </c>
      <c r="B16" s="80" t="s">
        <v>73</v>
      </c>
      <c r="C16" s="110">
        <v>45854</v>
      </c>
      <c r="D16" s="110" t="str">
        <f t="shared" ref="D16:D17" si="14">TEXT(C16,"aaa")</f>
        <v>水</v>
      </c>
      <c r="E16" s="111">
        <v>45855</v>
      </c>
      <c r="F16" s="112" t="str">
        <f t="shared" ref="F16:F17" si="15">TEXT(E16,"aaa")</f>
        <v>木</v>
      </c>
      <c r="G16" s="57">
        <f t="shared" ref="G16:G17" si="16">I16</f>
        <v>45863</v>
      </c>
      <c r="H16" s="58" t="str">
        <f t="shared" ref="H16:H17" si="17">TEXT(G16,"aaa")</f>
        <v>金</v>
      </c>
      <c r="I16" s="57">
        <v>45863</v>
      </c>
      <c r="J16" s="58" t="str">
        <f t="shared" ref="J16:J17" si="18">TEXT(I16,"aaa")</f>
        <v>金</v>
      </c>
      <c r="K16" s="57">
        <f t="shared" ref="K16:K17" si="19">I16+12</f>
        <v>45875</v>
      </c>
      <c r="L16" s="58" t="str">
        <f t="shared" ref="L16:L17" si="20">TEXT(K16,"aaa")</f>
        <v>水</v>
      </c>
      <c r="M16" s="59">
        <f t="shared" ref="M16:M17" si="21">K16+10</f>
        <v>45885</v>
      </c>
      <c r="N16" s="59" t="str">
        <f t="shared" ref="N16:N17" si="22">TEXT(M16,"aaa")</f>
        <v>土</v>
      </c>
      <c r="O16" s="60">
        <f t="shared" ref="O16:O17" si="23">M16+3</f>
        <v>45888</v>
      </c>
      <c r="P16" s="60" t="str">
        <f t="shared" ref="P16:P17" si="24">TEXT(O16,"aaa")</f>
        <v>火</v>
      </c>
      <c r="Q16" s="61">
        <f t="shared" ref="Q16:Q17" si="25">O16+8</f>
        <v>45896</v>
      </c>
    </row>
    <row r="17" spans="1:17" s="12" customFormat="1" ht="60" customHeight="1">
      <c r="A17" s="85" t="s">
        <v>72</v>
      </c>
      <c r="B17" s="86" t="s">
        <v>74</v>
      </c>
      <c r="C17" s="70">
        <f t="shared" ref="C17" si="26">E17-1</f>
        <v>45862</v>
      </c>
      <c r="D17" s="70" t="str">
        <f t="shared" si="14"/>
        <v>木</v>
      </c>
      <c r="E17" s="72">
        <f t="shared" ref="E17" si="27">I17-7</f>
        <v>45863</v>
      </c>
      <c r="F17" s="71" t="str">
        <f t="shared" si="15"/>
        <v>金</v>
      </c>
      <c r="G17" s="70">
        <f t="shared" si="16"/>
        <v>45870</v>
      </c>
      <c r="H17" s="71" t="str">
        <f t="shared" si="17"/>
        <v>金</v>
      </c>
      <c r="I17" s="70">
        <v>45870</v>
      </c>
      <c r="J17" s="71" t="str">
        <f t="shared" si="18"/>
        <v>金</v>
      </c>
      <c r="K17" s="70">
        <f t="shared" si="19"/>
        <v>45882</v>
      </c>
      <c r="L17" s="71" t="str">
        <f t="shared" si="20"/>
        <v>水</v>
      </c>
      <c r="M17" s="72">
        <f t="shared" si="21"/>
        <v>45892</v>
      </c>
      <c r="N17" s="72" t="str">
        <f t="shared" si="22"/>
        <v>土</v>
      </c>
      <c r="O17" s="73">
        <f t="shared" si="23"/>
        <v>45895</v>
      </c>
      <c r="P17" s="73" t="str">
        <f t="shared" si="24"/>
        <v>火</v>
      </c>
      <c r="Q17" s="74">
        <f t="shared" si="25"/>
        <v>45903</v>
      </c>
    </row>
    <row r="18" spans="1:17" ht="60" customHeight="1">
      <c r="A18" s="109"/>
      <c r="B18" s="109"/>
      <c r="C18" s="49"/>
      <c r="D18" s="49"/>
      <c r="E18" s="53"/>
      <c r="F18" s="50"/>
      <c r="G18" s="49"/>
      <c r="H18" s="50"/>
      <c r="I18" s="49"/>
      <c r="J18" s="50"/>
      <c r="K18" s="49"/>
      <c r="L18" s="50"/>
      <c r="M18" s="53"/>
      <c r="N18" s="53"/>
      <c r="O18" s="51"/>
      <c r="P18" s="51"/>
      <c r="Q18" s="51"/>
    </row>
    <row r="19" spans="1:17" ht="60" customHeight="1">
      <c r="A19" s="109"/>
      <c r="B19" s="109"/>
      <c r="C19" s="49"/>
      <c r="D19" s="49"/>
      <c r="E19" s="53"/>
      <c r="F19" s="50"/>
      <c r="G19" s="49"/>
      <c r="H19" s="50"/>
      <c r="I19" s="49"/>
      <c r="J19" s="50"/>
      <c r="K19" s="49"/>
      <c r="L19" s="50"/>
      <c r="M19" s="53"/>
      <c r="N19" s="53"/>
      <c r="O19" s="51"/>
      <c r="P19" s="51"/>
      <c r="Q19" s="51"/>
    </row>
    <row r="20" spans="1:17" ht="63.75" customHeight="1">
      <c r="A20" s="109"/>
      <c r="B20" s="109"/>
      <c r="C20" s="49"/>
      <c r="D20" s="49"/>
      <c r="E20" s="53"/>
      <c r="F20" s="50"/>
      <c r="G20" s="49"/>
      <c r="H20" s="50"/>
      <c r="I20" s="49"/>
      <c r="J20" s="50"/>
      <c r="K20" s="49"/>
      <c r="L20" s="50"/>
      <c r="M20" s="53"/>
      <c r="N20" s="53"/>
      <c r="O20" s="51"/>
      <c r="P20" s="51"/>
      <c r="Q20" s="51"/>
    </row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33" t="s">
        <v>4</v>
      </c>
      <c r="C36" s="134"/>
      <c r="D36" s="134"/>
      <c r="E36" s="134"/>
      <c r="F36" s="135"/>
      <c r="G36" s="133" t="s">
        <v>16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5"/>
    </row>
    <row r="37" spans="1:17" ht="54.75" customHeight="1" thickTop="1">
      <c r="A37" s="136" t="s">
        <v>66</v>
      </c>
      <c r="B37" s="138" t="s">
        <v>54</v>
      </c>
      <c r="C37" s="139"/>
      <c r="D37" s="139"/>
      <c r="E37" s="139"/>
      <c r="F37" s="140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37"/>
      <c r="B38" s="141"/>
      <c r="C38" s="142"/>
      <c r="D38" s="142"/>
      <c r="E38" s="142"/>
      <c r="F38" s="143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54" t="s">
        <v>65</v>
      </c>
      <c r="Q38" s="155"/>
    </row>
    <row r="39" spans="1:17" ht="57" customHeight="1">
      <c r="A39" s="144" t="s">
        <v>67</v>
      </c>
      <c r="B39" s="146" t="s">
        <v>59</v>
      </c>
      <c r="C39" s="147"/>
      <c r="D39" s="147"/>
      <c r="E39" s="147"/>
      <c r="F39" s="148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52" t="s">
        <v>61</v>
      </c>
      <c r="Q39" s="153"/>
    </row>
    <row r="40" spans="1:17" ht="57" customHeight="1">
      <c r="A40" s="145"/>
      <c r="B40" s="149"/>
      <c r="C40" s="150"/>
      <c r="D40" s="150"/>
      <c r="E40" s="150"/>
      <c r="F40" s="151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54" t="s">
        <v>63</v>
      </c>
      <c r="Q40" s="155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  <mergeCell ref="Q10:Q11"/>
    <mergeCell ref="I13:J13"/>
    <mergeCell ref="K13:L13"/>
    <mergeCell ref="M13:N13"/>
    <mergeCell ref="O13:P13"/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3" t="s">
        <v>34</v>
      </c>
      <c r="S1" s="113"/>
      <c r="T1" s="113"/>
      <c r="U1" s="113"/>
      <c r="V1" s="113"/>
      <c r="W1" s="113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6"/>
      <c r="B3" s="156"/>
      <c r="C3" s="156"/>
      <c r="D3" s="81"/>
      <c r="E3" s="26"/>
      <c r="F3" s="2"/>
      <c r="H3" s="3"/>
      <c r="K3" s="2"/>
      <c r="L3" s="2"/>
      <c r="M3" s="2"/>
      <c r="N3" s="2"/>
      <c r="U3" s="27" t="s">
        <v>0</v>
      </c>
      <c r="V3" s="114">
        <v>44880</v>
      </c>
      <c r="W3" s="114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17" t="s">
        <v>6</v>
      </c>
      <c r="B5" s="120" t="s">
        <v>1</v>
      </c>
      <c r="C5" s="120" t="s">
        <v>7</v>
      </c>
      <c r="D5" s="120"/>
      <c r="E5" s="120"/>
      <c r="F5" s="120"/>
      <c r="G5" s="120" t="s">
        <v>8</v>
      </c>
      <c r="H5" s="120"/>
      <c r="I5" s="120" t="s">
        <v>9</v>
      </c>
      <c r="J5" s="120"/>
      <c r="K5" s="123" t="s">
        <v>2</v>
      </c>
      <c r="L5" s="123"/>
      <c r="M5" s="123"/>
      <c r="N5" s="123"/>
      <c r="O5" s="123"/>
      <c r="P5" s="123"/>
      <c r="Q5" s="124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18"/>
      <c r="B6" s="121"/>
      <c r="C6" s="125" t="s">
        <v>10</v>
      </c>
      <c r="D6" s="125"/>
      <c r="E6" s="125" t="s">
        <v>11</v>
      </c>
      <c r="F6" s="125"/>
      <c r="G6" s="125" t="s">
        <v>11</v>
      </c>
      <c r="H6" s="125"/>
      <c r="I6" s="125" t="s">
        <v>11</v>
      </c>
      <c r="J6" s="125"/>
      <c r="K6" s="128" t="s">
        <v>27</v>
      </c>
      <c r="L6" s="128"/>
      <c r="M6" s="127" t="s">
        <v>12</v>
      </c>
      <c r="N6" s="127"/>
      <c r="O6" s="128" t="s">
        <v>19</v>
      </c>
      <c r="P6" s="128"/>
      <c r="Q6" s="129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18"/>
      <c r="B7" s="121"/>
      <c r="C7" s="125"/>
      <c r="D7" s="125"/>
      <c r="E7" s="125"/>
      <c r="F7" s="125"/>
      <c r="G7" s="125"/>
      <c r="H7" s="125"/>
      <c r="I7" s="125"/>
      <c r="J7" s="125"/>
      <c r="K7" s="128"/>
      <c r="L7" s="128"/>
      <c r="M7" s="127"/>
      <c r="N7" s="127"/>
      <c r="O7" s="128"/>
      <c r="P7" s="128"/>
      <c r="Q7" s="129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18"/>
      <c r="B8" s="121"/>
      <c r="C8" s="125"/>
      <c r="D8" s="125"/>
      <c r="E8" s="125"/>
      <c r="F8" s="125"/>
      <c r="G8" s="125"/>
      <c r="H8" s="125"/>
      <c r="I8" s="125"/>
      <c r="J8" s="125"/>
      <c r="K8" s="128"/>
      <c r="L8" s="128"/>
      <c r="M8" s="127"/>
      <c r="N8" s="127"/>
      <c r="O8" s="128"/>
      <c r="P8" s="128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19"/>
      <c r="B9" s="122"/>
      <c r="C9" s="83"/>
      <c r="D9" s="83"/>
      <c r="E9" s="83"/>
      <c r="F9" s="83"/>
      <c r="G9" s="83"/>
      <c r="H9" s="83"/>
      <c r="I9" s="130" t="s">
        <v>15</v>
      </c>
      <c r="J9" s="130"/>
      <c r="K9" s="157" t="s">
        <v>28</v>
      </c>
      <c r="L9" s="158"/>
      <c r="M9" s="157" t="s">
        <v>29</v>
      </c>
      <c r="N9" s="158"/>
      <c r="O9" s="159" t="s">
        <v>30</v>
      </c>
      <c r="P9" s="160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61" t="s">
        <v>33</v>
      </c>
      <c r="B30" s="161"/>
    </row>
    <row r="31" spans="1:22" s="6" customFormat="1" ht="29.25" customHeight="1">
      <c r="A31" s="162"/>
      <c r="B31" s="162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33" t="s">
        <v>4</v>
      </c>
      <c r="C32" s="134"/>
      <c r="D32" s="134"/>
      <c r="E32" s="134"/>
      <c r="F32" s="135"/>
      <c r="G32" s="133" t="s">
        <v>16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U32" s="14"/>
      <c r="V32" s="14"/>
    </row>
    <row r="33" spans="1:22" s="6" customFormat="1" ht="39" customHeight="1" thickTop="1">
      <c r="A33" s="171" t="s">
        <v>17</v>
      </c>
      <c r="B33" s="172" t="s">
        <v>20</v>
      </c>
      <c r="C33" s="173"/>
      <c r="D33" s="173"/>
      <c r="E33" s="173"/>
      <c r="F33" s="174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37"/>
      <c r="B34" s="175"/>
      <c r="C34" s="176"/>
      <c r="D34" s="176"/>
      <c r="E34" s="176"/>
      <c r="F34" s="177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44" t="s">
        <v>40</v>
      </c>
      <c r="B35" s="178" t="s">
        <v>21</v>
      </c>
      <c r="C35" s="179"/>
      <c r="D35" s="179"/>
      <c r="E35" s="179"/>
      <c r="F35" s="180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45"/>
      <c r="B36" s="181"/>
      <c r="C36" s="182"/>
      <c r="D36" s="182"/>
      <c r="E36" s="182"/>
      <c r="F36" s="183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44" t="s">
        <v>42</v>
      </c>
      <c r="B37" s="163" t="s">
        <v>35</v>
      </c>
      <c r="C37" s="164"/>
      <c r="D37" s="164"/>
      <c r="E37" s="164"/>
      <c r="F37" s="165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69" t="s">
        <v>38</v>
      </c>
      <c r="Q37" s="170"/>
    </row>
    <row r="38" spans="1:22" ht="57" customHeight="1">
      <c r="A38" s="145"/>
      <c r="B38" s="166"/>
      <c r="C38" s="167"/>
      <c r="D38" s="167"/>
      <c r="E38" s="167"/>
      <c r="F38" s="168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  <mergeCell ref="A30:B31"/>
    <mergeCell ref="E6:F8"/>
    <mergeCell ref="G6:H8"/>
    <mergeCell ref="I6:J8"/>
    <mergeCell ref="K6:L8"/>
    <mergeCell ref="I9:J9"/>
    <mergeCell ref="K9:L9"/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2024-09-26T06:47:07Z</cp:lastPrinted>
  <dcterms:created xsi:type="dcterms:W3CDTF">2016-03-18T07:26:58Z</dcterms:created>
  <dcterms:modified xsi:type="dcterms:W3CDTF">2025-07-02T06:54:11Z</dcterms:modified>
</cp:coreProperties>
</file>