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MIA!$A$1:$T$35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3" i="7" l="1"/>
  <c r="C13" i="7" s="1"/>
  <c r="D13" i="7" s="1"/>
  <c r="F13" i="7"/>
  <c r="G13" i="7"/>
  <c r="H13" i="7"/>
  <c r="J13" i="7"/>
  <c r="K13" i="7"/>
  <c r="L13" i="7"/>
  <c r="E14" i="7"/>
  <c r="F14" i="7" s="1"/>
  <c r="G14" i="7"/>
  <c r="H14" i="7" s="1"/>
  <c r="J14" i="7"/>
  <c r="K14" i="7"/>
  <c r="L14" i="7" s="1"/>
  <c r="D15" i="7"/>
  <c r="F15" i="7"/>
  <c r="G15" i="7"/>
  <c r="H15" i="7" s="1"/>
  <c r="J15" i="7"/>
  <c r="K15" i="7"/>
  <c r="L15" i="7" s="1"/>
  <c r="C14" i="7" l="1"/>
  <c r="D14" i="7" s="1"/>
  <c r="K11" i="7" l="1"/>
  <c r="L11" i="7" s="1"/>
  <c r="J11" i="7"/>
  <c r="G11" i="7"/>
  <c r="H11" i="7" s="1"/>
  <c r="E11" i="7"/>
  <c r="F11" i="7" s="1"/>
  <c r="C11" i="7"/>
  <c r="D11" i="7" s="1"/>
  <c r="K10" i="7"/>
  <c r="L10" i="7" s="1"/>
  <c r="J10" i="7"/>
  <c r="G10" i="7"/>
  <c r="H10" i="7" s="1"/>
  <c r="E10" i="7"/>
  <c r="F10" i="7" s="1"/>
  <c r="C10" i="7"/>
  <c r="D10" i="7" s="1"/>
  <c r="K12" i="7" l="1"/>
  <c r="L12" i="7" s="1"/>
  <c r="J12" i="7"/>
  <c r="G12" i="7"/>
  <c r="H12" i="7" s="1"/>
  <c r="E12" i="7"/>
  <c r="F12" i="7" s="1"/>
  <c r="C12" i="7"/>
  <c r="D12" i="7" s="1"/>
</calcChain>
</file>

<file path=xl/sharedStrings.xml><?xml version="1.0" encoding="utf-8"?>
<sst xmlns="http://schemas.openxmlformats.org/spreadsheetml/2006/main" count="44" uniqueCount="43">
  <si>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</si>
  <si>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</si>
  <si>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</si>
  <si>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</si>
  <si>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</si>
  <si>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ETA</t>
    <phoneticPr fontId="4"/>
  </si>
  <si>
    <t>TYO</t>
    <phoneticPr fontId="4"/>
  </si>
  <si>
    <t>0 DAYS</t>
    <phoneticPr fontId="4"/>
  </si>
  <si>
    <t>東京 CFS</t>
    <phoneticPr fontId="5"/>
  </si>
  <si>
    <t xml:space="preserve">UPDATED :  </t>
    <phoneticPr fontId="12"/>
  </si>
  <si>
    <t>VESSEL</t>
    <phoneticPr fontId="4"/>
  </si>
  <si>
    <t>TEL : 03-3790-1241   FAX : 03-3790-0803</t>
    <phoneticPr fontId="4"/>
  </si>
  <si>
    <t>NACCS: 1FWC7</t>
    <phoneticPr fontId="4"/>
  </si>
  <si>
    <t>㈱宇徳
東京フレートセンター</t>
    <rPh sb="1" eb="3">
      <t>ウトク</t>
    </rPh>
    <rPh sb="4" eb="6">
      <t>トウキョウ</t>
    </rPh>
    <phoneticPr fontId="5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</si>
  <si>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</si>
  <si>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>品川区八潮2-8-1</t>
    </r>
    <r>
      <rPr>
        <sz val="24"/>
        <color theme="1"/>
        <rFont val="Meiryo UI"/>
        <family val="3"/>
        <charset val="128"/>
      </rPr>
      <t xml:space="preserve">    </t>
    </r>
    <phoneticPr fontId="12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</si>
  <si>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</si>
  <si>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</si>
  <si>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E</t>
    <phoneticPr fontId="4"/>
  </si>
  <si>
    <t>YOK</t>
    <phoneticPr fontId="4"/>
  </si>
  <si>
    <t>横浜市中区本牧埠頭9-1　　</t>
    <phoneticPr fontId="4"/>
  </si>
  <si>
    <t>TEL：045-264-7011 FAX：045-264-8036</t>
    <phoneticPr fontId="4"/>
  </si>
  <si>
    <t>NACCS：2EWT8</t>
    <phoneticPr fontId="4"/>
  </si>
  <si>
    <t>※CFS倉庫受付時間　9：00～15：00</t>
    <phoneticPr fontId="4"/>
  </si>
  <si>
    <t>YOK</t>
    <phoneticPr fontId="5"/>
  </si>
  <si>
    <t>横浜 CFS</t>
    <rPh sb="0" eb="2">
      <t>ヨコハマ</t>
    </rPh>
    <phoneticPr fontId="5"/>
  </si>
  <si>
    <t>ZLO</t>
    <phoneticPr fontId="4"/>
  </si>
  <si>
    <r>
      <t xml:space="preserve">　　　　　　　　MANZANILLO SCHEDULE </t>
    </r>
    <r>
      <rPr>
        <b/>
        <sz val="72"/>
        <color theme="0"/>
        <rFont val="Meiryo UI"/>
        <family val="3"/>
        <charset val="128"/>
      </rPr>
      <t>- 関東　　</t>
    </r>
    <rPh sb="30" eb="32">
      <t>カントウ</t>
    </rPh>
    <phoneticPr fontId="5"/>
  </si>
  <si>
    <t>16 DAYS</t>
    <phoneticPr fontId="4"/>
  </si>
  <si>
    <t>From Tokyo / Yokohama</t>
    <phoneticPr fontId="4"/>
  </si>
  <si>
    <t>（株）宇徳　本牧A-6
本牧公社A-6 CFS DHA</t>
    <phoneticPr fontId="4"/>
  </si>
  <si>
    <t>IQUIQUE EXPRESS</t>
  </si>
  <si>
    <t>2522E</t>
  </si>
  <si>
    <t>ONE SPARKLE</t>
    <phoneticPr fontId="4"/>
  </si>
  <si>
    <t>2523E</t>
    <phoneticPr fontId="4"/>
  </si>
  <si>
    <t>2524E</t>
    <phoneticPr fontId="4"/>
  </si>
  <si>
    <t>SEASPAN BEACON</t>
    <phoneticPr fontId="4"/>
  </si>
  <si>
    <t>MSC GAYANE</t>
    <phoneticPr fontId="4"/>
  </si>
  <si>
    <t>0004E</t>
    <phoneticPr fontId="4"/>
  </si>
  <si>
    <t>RDO ACE</t>
    <phoneticPr fontId="4"/>
  </si>
  <si>
    <t>2526E</t>
    <phoneticPr fontId="4"/>
  </si>
  <si>
    <t>SEASPAN BELLWETHER</t>
    <phoneticPr fontId="4"/>
  </si>
  <si>
    <t>2527E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</si>
</sst>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1"/>
      <name val="ＭＳ Ｐゴシック"/>
      <family val="2"/>
      <charset val="128"/>
      <scheme val="minor"/>
    </font>
    <font>
      <sz val="11"/>
      <name val="Calibri"/>
      <family val="2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0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194" fontId="33" fillId="0" borderId="0" applyFill="0" applyBorder="0" applyAlignment="0"/>
    <xf numFmtId="191" fontId="33" fillId="0" borderId="0" applyFill="0" applyBorder="0" applyAlignment="0"/>
    <xf numFmtId="179" fontId="38" fillId="0" borderId="0" applyFill="0" applyBorder="0" applyAlignment="0" applyProtection="0"/>
    <xf numFmtId="0" fontId="40" fillId="38" borderId="0" applyNumberFormat="0" applyBorder="0" applyAlignment="0" applyProtection="0"/>
    <xf numFmtId="179" fontId="38" fillId="0" borderId="0" applyFill="0" applyBorder="0" applyAlignment="0" applyProtection="0"/>
    <xf numFmtId="0" fontId="43" fillId="40" borderId="0" applyNumberFormat="0" applyBorder="0" applyAlignment="0" applyProtection="0"/>
    <xf numFmtId="191" fontId="38" fillId="0" borderId="0" applyFill="0" applyBorder="0" applyAlignment="0" applyProtection="0"/>
    <xf numFmtId="0" fontId="40" fillId="41" borderId="0" applyNumberFormat="0" applyBorder="0" applyAlignment="0" applyProtection="0"/>
    <xf numFmtId="179" fontId="39" fillId="0" borderId="0" applyFill="0" applyBorder="0" applyAlignment="0"/>
    <xf numFmtId="0" fontId="36" fillId="50" borderId="0" applyNumberFormat="0" applyBorder="0" applyAlignment="0" applyProtection="0"/>
    <xf numFmtId="0" fontId="38" fillId="0" borderId="0" applyFill="0" applyBorder="0" applyAlignment="0" applyProtection="0"/>
    <xf numFmtId="0" fontId="40" fillId="47" borderId="0" applyNumberFormat="0" applyBorder="0" applyAlignment="0" applyProtection="0"/>
    <xf numFmtId="3" fontId="38" fillId="0" borderId="0" applyFill="0" applyBorder="0" applyAlignment="0" applyProtection="0"/>
    <xf numFmtId="0" fontId="49" fillId="0" borderId="0"/>
    <xf numFmtId="199" fontId="39" fillId="0" borderId="0" applyFill="0" applyBorder="0" applyAlignment="0"/>
    <xf numFmtId="0" fontId="36" fillId="36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4" fontId="33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3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0" fontId="44" fillId="0" borderId="24" applyNumberFormat="0" applyFill="0" applyAlignment="0" applyProtection="0"/>
    <xf numFmtId="179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0" fontId="41" fillId="48" borderId="0" applyNumberFormat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8" fillId="0" borderId="0" applyFill="0" applyBorder="0" applyAlignment="0" applyProtection="0"/>
    <xf numFmtId="186" fontId="33" fillId="0" borderId="0" applyFill="0" applyBorder="0" applyAlignment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38" fontId="42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40" fillId="41" borderId="0" applyNumberFormat="0" applyBorder="0" applyAlignment="0" applyProtection="0"/>
    <xf numFmtId="194" fontId="33" fillId="0" borderId="0" applyFill="0" applyBorder="0" applyAlignment="0"/>
    <xf numFmtId="188" fontId="33" fillId="0" borderId="0"/>
    <xf numFmtId="194" fontId="33" fillId="0" borderId="0" applyFill="0" applyBorder="0" applyAlignment="0"/>
    <xf numFmtId="179" fontId="38" fillId="0" borderId="0" applyFill="0" applyBorder="0" applyAlignment="0" applyProtection="0"/>
    <xf numFmtId="0" fontId="36" fillId="55" borderId="0" applyNumberFormat="0" applyBorder="0" applyAlignment="0" applyProtection="0"/>
    <xf numFmtId="191" fontId="33" fillId="0" borderId="0" applyFill="0" applyBorder="0" applyAlignment="0"/>
    <xf numFmtId="0" fontId="41" fillId="42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0" fontId="56" fillId="54" borderId="25" applyNumberFormat="0" applyAlignment="0" applyProtection="0"/>
    <xf numFmtId="190" fontId="33" fillId="0" borderId="0" applyFill="0" applyBorder="0" applyAlignment="0"/>
    <xf numFmtId="0" fontId="36" fillId="3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4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59" borderId="0" applyNumberFormat="0" applyBorder="0" applyAlignment="0" applyProtection="0"/>
    <xf numFmtId="3" fontId="38" fillId="0" borderId="0" applyFill="0" applyBorder="0" applyAlignment="0" applyProtection="0"/>
    <xf numFmtId="0" fontId="37" fillId="0" borderId="0" applyBorder="0" applyProtection="0">
      <alignment vertical="center"/>
    </xf>
    <xf numFmtId="0" fontId="40" fillId="46" borderId="0" applyNumberFormat="0" applyBorder="0" applyAlignment="0" applyProtection="0"/>
    <xf numFmtId="0" fontId="40" fillId="59" borderId="0" applyNumberFormat="0" applyBorder="0" applyAlignment="0" applyProtection="0"/>
    <xf numFmtId="0" fontId="40" fillId="46" borderId="0" applyNumberFormat="0" applyBorder="0" applyAlignment="0" applyProtection="0"/>
    <xf numFmtId="3" fontId="38" fillId="0" borderId="0" applyFill="0" applyBorder="0" applyAlignment="0" applyProtection="0"/>
    <xf numFmtId="190" fontId="33" fillId="0" borderId="0" applyFill="0" applyBorder="0" applyAlignment="0"/>
    <xf numFmtId="0" fontId="36" fillId="49" borderId="0" applyNumberFormat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187" fontId="39" fillId="0" borderId="0" applyFill="0" applyBorder="0" applyAlignment="0"/>
    <xf numFmtId="194" fontId="38" fillId="0" borderId="0" applyFill="0" applyBorder="0" applyAlignment="0" applyProtection="0"/>
    <xf numFmtId="0" fontId="36" fillId="62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195" fontId="38" fillId="0" borderId="0" applyFill="0" applyBorder="0" applyAlignment="0" applyProtection="0"/>
    <xf numFmtId="187" fontId="39" fillId="0" borderId="0" applyFill="0" applyBorder="0" applyAlignment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84" fontId="38" fillId="0" borderId="0" applyFill="0" applyBorder="0" applyAlignment="0" applyProtection="0"/>
    <xf numFmtId="0" fontId="36" fillId="66" borderId="0" applyNumberFormat="0" applyBorder="0" applyAlignment="0" applyProtection="0"/>
    <xf numFmtId="195" fontId="38" fillId="0" borderId="0" applyFill="0" applyBorder="0" applyAlignment="0" applyProtection="0"/>
    <xf numFmtId="0" fontId="36" fillId="68" borderId="0" applyNumberFormat="0" applyBorder="0" applyAlignment="0" applyProtection="0"/>
    <xf numFmtId="179" fontId="39" fillId="0" borderId="0" applyFill="0" applyBorder="0" applyAlignment="0"/>
    <xf numFmtId="0" fontId="36" fillId="0" borderId="0"/>
    <xf numFmtId="0" fontId="36" fillId="69" borderId="0" applyNumberFormat="0" applyBorder="0" applyAlignment="0" applyProtection="0">
      <alignment vertical="center"/>
    </xf>
    <xf numFmtId="179" fontId="39" fillId="0" borderId="0" applyFill="0" applyBorder="0" applyAlignment="0"/>
    <xf numFmtId="0" fontId="57" fillId="70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0" fontId="40" fillId="44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40" fillId="51" borderId="0" applyNumberFormat="0" applyBorder="0" applyAlignment="0" applyProtection="0"/>
    <xf numFmtId="179" fontId="39" fillId="0" borderId="0" applyFill="0" applyBorder="0" applyAlignment="0"/>
    <xf numFmtId="194" fontId="33" fillId="0" borderId="0" applyFill="0" applyBorder="0" applyAlignment="0"/>
    <xf numFmtId="0" fontId="40" fillId="48" borderId="0" applyNumberFormat="0" applyBorder="0" applyAlignment="0" applyProtection="0"/>
    <xf numFmtId="194" fontId="33" fillId="0" borderId="0" applyFill="0" applyBorder="0" applyAlignment="0"/>
    <xf numFmtId="180" fontId="33" fillId="0" borderId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0" fontId="40" fillId="38" borderId="0" applyNumberFormat="0" applyBorder="0" applyAlignment="0" applyProtection="0"/>
    <xf numFmtId="190" fontId="33" fillId="0" borderId="0" applyFill="0" applyBorder="0" applyAlignment="0"/>
    <xf numFmtId="2" fontId="38" fillId="0" borderId="0" applyFill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185" fontId="38" fillId="0" borderId="0" applyFill="0" applyBorder="0" applyAlignment="0" applyProtection="0"/>
    <xf numFmtId="0" fontId="40" fillId="51" borderId="0" applyNumberFormat="0" applyBorder="0" applyAlignment="0" applyProtection="0"/>
    <xf numFmtId="191" fontId="33" fillId="0" borderId="0" applyFill="0" applyBorder="0" applyAlignment="0"/>
    <xf numFmtId="0" fontId="40" fillId="48" borderId="0" applyNumberFormat="0" applyBorder="0" applyAlignment="0" applyProtection="0"/>
    <xf numFmtId="191" fontId="33" fillId="0" borderId="0" applyFill="0" applyBorder="0" applyAlignment="0"/>
    <xf numFmtId="0" fontId="40" fillId="41" borderId="0" applyNumberFormat="0" applyBorder="0" applyAlignment="0" applyProtection="0"/>
    <xf numFmtId="191" fontId="33" fillId="0" borderId="0" applyFill="0" applyBorder="0" applyAlignment="0"/>
    <xf numFmtId="0" fontId="40" fillId="44" borderId="0" applyNumberFormat="0" applyBorder="0" applyAlignment="0" applyProtection="0"/>
    <xf numFmtId="179" fontId="38" fillId="0" borderId="0" applyFill="0" applyBorder="0" applyAlignment="0" applyProtection="0"/>
    <xf numFmtId="180" fontId="33" fillId="0" borderId="0"/>
    <xf numFmtId="0" fontId="41" fillId="72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59" fillId="74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79" fontId="39" fillId="0" borderId="0" applyFill="0" applyBorder="0" applyAlignment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69" borderId="0" applyNumberFormat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73" borderId="0" applyNumberFormat="0" applyBorder="0" applyAlignment="0" applyProtection="0"/>
    <xf numFmtId="191" fontId="33" fillId="0" borderId="0" applyFill="0" applyBorder="0" applyAlignment="0"/>
    <xf numFmtId="0" fontId="41" fillId="51" borderId="0" applyNumberFormat="0" applyBorder="0" applyAlignment="0" applyProtection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41" fillId="42" borderId="0" applyNumberFormat="0" applyBorder="0" applyAlignment="0" applyProtection="0"/>
    <xf numFmtId="179" fontId="38" fillId="0" borderId="0" applyFill="0" applyBorder="0" applyAlignment="0" applyProtection="0"/>
    <xf numFmtId="0" fontId="41" fillId="67" borderId="0" applyNumberFormat="0" applyBorder="0" applyAlignment="0" applyProtection="0"/>
    <xf numFmtId="0" fontId="59" fillId="75" borderId="0" applyNumberFormat="0" applyBorder="0" applyAlignment="0" applyProtection="0"/>
    <xf numFmtId="184" fontId="38" fillId="0" borderId="0" applyFill="0" applyBorder="0" applyAlignment="0" applyProtection="0"/>
    <xf numFmtId="0" fontId="41" fillId="73" borderId="0" applyNumberFormat="0" applyBorder="0" applyAlignment="0" applyProtection="0"/>
    <xf numFmtId="184" fontId="38" fillId="0" borderId="0" applyFill="0" applyBorder="0" applyAlignment="0" applyProtection="0"/>
    <xf numFmtId="0" fontId="41" fillId="51" borderId="0" applyNumberFormat="0" applyBorder="0" applyAlignment="0" applyProtection="0"/>
    <xf numFmtId="195" fontId="38" fillId="0" borderId="0" applyFill="0" applyBorder="0" applyAlignment="0" applyProtection="0"/>
    <xf numFmtId="0" fontId="41" fillId="48" borderId="0" applyNumberFormat="0" applyBorder="0" applyAlignment="0" applyProtection="0"/>
    <xf numFmtId="0" fontId="41" fillId="42" borderId="0" applyNumberFormat="0" applyBorder="0" applyAlignment="0" applyProtection="0"/>
    <xf numFmtId="0" fontId="38" fillId="0" borderId="0" applyFill="0" applyBorder="0" applyAlignment="0" applyProtection="0"/>
    <xf numFmtId="0" fontId="41" fillId="67" borderId="0" applyNumberFormat="0" applyBorder="0" applyAlignment="0" applyProtection="0"/>
    <xf numFmtId="191" fontId="38" fillId="0" borderId="0" applyFill="0" applyBorder="0" applyAlignment="0" applyProtection="0"/>
    <xf numFmtId="0" fontId="41" fillId="72" borderId="0" applyNumberFormat="0" applyBorder="0" applyAlignment="0" applyProtection="0"/>
    <xf numFmtId="179" fontId="38" fillId="0" borderId="0" applyFill="0" applyBorder="0" applyAlignment="0" applyProtection="0"/>
    <xf numFmtId="0" fontId="36" fillId="77" borderId="0" applyNumberFormat="0" applyBorder="0" applyAlignment="0" applyProtection="0"/>
    <xf numFmtId="179" fontId="38" fillId="0" borderId="0" applyFill="0" applyBorder="0" applyAlignment="0" applyProtection="0"/>
    <xf numFmtId="0" fontId="36" fillId="78" borderId="0" applyNumberFormat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79" borderId="0" applyNumberFormat="0" applyBorder="0" applyAlignment="0" applyProtection="0"/>
    <xf numFmtId="179" fontId="38" fillId="0" borderId="0" applyFill="0" applyBorder="0" applyAlignment="0" applyProtection="0"/>
    <xf numFmtId="0" fontId="36" fillId="53" borderId="0" applyNumberFormat="0" applyBorder="0" applyAlignment="0" applyProtection="0"/>
    <xf numFmtId="179" fontId="38" fillId="0" borderId="0" applyFill="0" applyBorder="0" applyAlignment="0" applyProtection="0"/>
    <xf numFmtId="0" fontId="36" fillId="63" borderId="0" applyNumberFormat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80" borderId="0" applyNumberFormat="0" applyBorder="0" applyAlignment="0" applyProtection="0"/>
    <xf numFmtId="179" fontId="38" fillId="0" borderId="0" applyFill="0" applyBorder="0" applyAlignment="0" applyProtection="0"/>
    <xf numFmtId="0" fontId="36" fillId="56" borderId="0" applyNumberFormat="0" applyBorder="0" applyAlignment="0" applyProtection="0"/>
    <xf numFmtId="179" fontId="38" fillId="0" borderId="0" applyFill="0" applyBorder="0" applyAlignment="0" applyProtection="0"/>
    <xf numFmtId="0" fontId="36" fillId="81" borderId="0" applyNumberFormat="0" applyBorder="0" applyAlignment="0" applyProtection="0"/>
    <xf numFmtId="179" fontId="38" fillId="0" borderId="0" applyFill="0" applyBorder="0" applyAlignment="0" applyProtection="0"/>
    <xf numFmtId="0" fontId="36" fillId="0" borderId="0"/>
    <xf numFmtId="0" fontId="36" fillId="82" borderId="0" applyNumberFormat="0" applyBorder="0" applyAlignment="0" applyProtection="0"/>
    <xf numFmtId="179" fontId="38" fillId="0" borderId="0" applyFill="0" applyBorder="0" applyAlignment="0" applyProtection="0"/>
    <xf numFmtId="0" fontId="36" fillId="83" borderId="0" applyNumberFormat="0" applyBorder="0" applyAlignment="0" applyProtection="0"/>
    <xf numFmtId="179" fontId="38" fillId="0" borderId="0" applyFill="0" applyBorder="0" applyAlignment="0" applyProtection="0"/>
    <xf numFmtId="187" fontId="39" fillId="0" borderId="0" applyFill="0" applyBorder="0" applyAlignment="0"/>
    <xf numFmtId="0" fontId="36" fillId="84" borderId="0" applyNumberFormat="0" applyBorder="0" applyAlignment="0" applyProtection="0"/>
    <xf numFmtId="0" fontId="41" fillId="85" borderId="0" applyNumberFormat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39" borderId="0" applyNumberFormat="0" applyBorder="0" applyAlignment="0" applyProtection="0"/>
    <xf numFmtId="0" fontId="56" fillId="54" borderId="25" applyNumberFormat="0" applyAlignment="0" applyProtection="0"/>
    <xf numFmtId="191" fontId="33" fillId="0" borderId="0" applyFill="0" applyBorder="0" applyAlignment="0"/>
    <xf numFmtId="0" fontId="41" fillId="86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8" fontId="33" fillId="0" borderId="0" applyFill="0" applyBorder="0" applyAlignment="0"/>
    <xf numFmtId="0" fontId="41" fillId="76" borderId="0" applyNumberFormat="0" applyBorder="0" applyAlignment="0" applyProtection="0"/>
    <xf numFmtId="0" fontId="36" fillId="0" borderId="0"/>
    <xf numFmtId="0" fontId="55" fillId="52" borderId="0" applyNumberFormat="0" applyBorder="0" applyAlignment="0" applyProtection="0"/>
    <xf numFmtId="199" fontId="39" fillId="0" borderId="0" applyFill="0" applyBorder="0" applyAlignment="0"/>
    <xf numFmtId="191" fontId="33" fillId="0" borderId="0" applyFill="0" applyBorder="0" applyAlignment="0"/>
    <xf numFmtId="197" fontId="38" fillId="0" borderId="0" applyFill="0" applyBorder="0" applyAlignment="0" applyProtection="0"/>
    <xf numFmtId="199" fontId="39" fillId="0" borderId="0" applyFill="0" applyBorder="0" applyAlignment="0"/>
    <xf numFmtId="190" fontId="33" fillId="0" borderId="0" applyFill="0" applyBorder="0" applyAlignment="0"/>
    <xf numFmtId="199" fontId="39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190" fontId="33" fillId="0" borderId="0" applyFill="0" applyBorder="0" applyAlignment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19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3" fillId="0" borderId="0" applyFill="0" applyBorder="0" applyAlignment="0"/>
    <xf numFmtId="3" fontId="38" fillId="0" borderId="0" applyFill="0" applyBorder="0" applyAlignment="0" applyProtection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 applyFill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0" fontId="59" fillId="87" borderId="0" applyNumberFormat="0" applyBorder="0" applyAlignment="0" applyProtection="0"/>
    <xf numFmtId="0" fontId="36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0" fontId="36" fillId="0" borderId="0">
      <alignment vertical="center"/>
    </xf>
    <xf numFmtId="198" fontId="33" fillId="0" borderId="0" applyFill="0" applyBorder="0" applyAlignment="0"/>
    <xf numFmtId="195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179" fontId="39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5" fontId="38" fillId="0" borderId="0" applyFill="0" applyBorder="0" applyAlignment="0" applyProtection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195" fontId="38" fillId="0" borderId="0" applyFill="0" applyBorder="0" applyAlignment="0" applyProtection="0"/>
    <xf numFmtId="198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98" fontId="33" fillId="0" borderId="0" applyFill="0" applyBorder="0" applyAlignment="0"/>
    <xf numFmtId="179" fontId="39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0" fontId="54" fillId="0" borderId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198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0" fontId="37" fillId="0" borderId="0">
      <alignment vertical="center"/>
    </xf>
    <xf numFmtId="183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/>
    <xf numFmtId="183" fontId="33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3" fontId="33" fillId="0" borderId="0" applyFill="0" applyBorder="0" applyAlignment="0"/>
    <xf numFmtId="190" fontId="33" fillId="0" borderId="0" applyFill="0" applyBorder="0" applyAlignment="0"/>
    <xf numFmtId="184" fontId="38" fillId="0" borderId="0" applyFill="0" applyBorder="0" applyAlignment="0" applyProtection="0"/>
    <xf numFmtId="183" fontId="33" fillId="0" borderId="0" applyFill="0" applyBorder="0" applyAlignment="0"/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0" fontId="36" fillId="0" borderId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80" fontId="33" fillId="0" borderId="0"/>
    <xf numFmtId="194" fontId="33" fillId="0" borderId="0" applyFill="0" applyBorder="0" applyAlignment="0"/>
    <xf numFmtId="182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5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91" fontId="38" fillId="0" borderId="0" applyFill="0" applyBorder="0" applyAlignment="0" applyProtection="0"/>
    <xf numFmtId="179" fontId="39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89" fontId="38" fillId="0" borderId="0" applyFill="0" applyBorder="0" applyAlignment="0" applyProtection="0"/>
    <xf numFmtId="190" fontId="33" fillId="0" borderId="0" applyFill="0" applyBorder="0" applyAlignment="0"/>
    <xf numFmtId="179" fontId="39" fillId="0" borderId="0" applyFill="0" applyBorder="0" applyAlignment="0"/>
    <xf numFmtId="0" fontId="60" fillId="0" borderId="30" applyNumberFormat="0" applyFill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82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62" fillId="88" borderId="31" applyNumberFormat="0" applyAlignment="0" applyProtection="0"/>
    <xf numFmtId="190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2" fillId="88" borderId="31" applyNumberFormat="0" applyAlignment="0" applyProtection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7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84" fontId="38" fillId="0" borderId="0" applyFill="0" applyBorder="0" applyAlignment="0" applyProtection="0"/>
    <xf numFmtId="189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65" fillId="0" borderId="0" applyNumberFormat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3" fillId="0" borderId="0" applyFill="0" applyBorder="0" applyAlignment="0"/>
    <xf numFmtId="185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179" fontId="39" fillId="0" borderId="0" applyFill="0" applyBorder="0" applyAlignment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01" fontId="64" fillId="0" borderId="0" applyFill="0" applyBorder="0" applyAlignment="0"/>
    <xf numFmtId="0" fontId="52" fillId="0" borderId="0" applyNumberFormat="0" applyFill="0" applyBorder="0" applyAlignment="0" applyProtection="0"/>
    <xf numFmtId="0" fontId="41" fillId="85" borderId="0" applyNumberFormat="0" applyBorder="0" applyAlignment="0" applyProtection="0"/>
    <xf numFmtId="0" fontId="41" fillId="39" borderId="0" applyNumberFormat="0" applyBorder="0" applyAlignment="0" applyProtection="0"/>
    <xf numFmtId="0" fontId="41" fillId="86" borderId="0" applyNumberFormat="0" applyBorder="0" applyAlignment="0" applyProtection="0"/>
    <xf numFmtId="0" fontId="41" fillId="42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1" fontId="33" fillId="0" borderId="0" applyFill="0" applyBorder="0" applyAlignment="0"/>
    <xf numFmtId="0" fontId="41" fillId="76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2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67" fillId="89" borderId="21" applyNumberFormat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7" fillId="0" borderId="0" applyBorder="0" applyProtection="0">
      <alignment vertical="center"/>
    </xf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46" fillId="46" borderId="25" applyNumberFormat="0" applyAlignment="0" applyProtection="0"/>
    <xf numFmtId="0" fontId="41" fillId="9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186" fontId="33" fillId="0" borderId="0" applyFill="0" applyBorder="0" applyAlignment="0"/>
    <xf numFmtId="0" fontId="68" fillId="0" borderId="0" applyNumberFormat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3" fillId="40" borderId="0" applyNumberFormat="0" applyBorder="0" applyAlignment="0" applyProtection="0"/>
    <xf numFmtId="191" fontId="33" fillId="0" borderId="0" applyFill="0" applyBorder="0" applyAlignment="0"/>
    <xf numFmtId="0" fontId="47" fillId="0" borderId="26" applyNumberFormat="0" applyAlignment="0" applyProtection="0"/>
    <xf numFmtId="191" fontId="33" fillId="0" borderId="0" applyFill="0" applyBorder="0" applyAlignment="0"/>
    <xf numFmtId="0" fontId="47" fillId="0" borderId="29">
      <alignment horizontal="left" vertical="center"/>
    </xf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36" fillId="0" borderId="0"/>
    <xf numFmtId="0" fontId="52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36" fillId="0" borderId="0">
      <alignment vertical="center"/>
    </xf>
    <xf numFmtId="0" fontId="69" fillId="0" borderId="0" applyNumberFormat="0" applyFill="0" applyBorder="0" applyAlignment="0" applyProtection="0"/>
    <xf numFmtId="179" fontId="39" fillId="0" borderId="0" applyFill="0" applyBorder="0" applyAlignment="0"/>
    <xf numFmtId="0" fontId="55" fillId="52" borderId="0" applyNumberFormat="0" applyBorder="0" applyAlignment="0" applyProtection="0"/>
    <xf numFmtId="0" fontId="51" fillId="91" borderId="0" applyNumberFormat="0" applyBorder="0" applyAlignment="0" applyProtection="0"/>
    <xf numFmtId="0" fontId="36" fillId="0" borderId="0">
      <alignment vertical="center"/>
    </xf>
    <xf numFmtId="0" fontId="51" fillId="91" borderId="0" applyNumberFormat="0" applyBorder="0" applyAlignment="0" applyProtection="0"/>
    <xf numFmtId="0" fontId="51" fillId="92" borderId="0" applyNumberFormat="0" applyBorder="0" applyAlignment="0" applyProtection="0"/>
    <xf numFmtId="179" fontId="39" fillId="0" borderId="0" applyFill="0" applyBorder="0" applyAlignment="0"/>
    <xf numFmtId="0" fontId="46" fillId="46" borderId="25" applyNumberFormat="0" applyAlignment="0" applyProtection="0"/>
    <xf numFmtId="200" fontId="38" fillId="0" borderId="0" applyFill="0" applyBorder="0" applyAlignment="0" applyProtection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0" fontId="70" fillId="0" borderId="0" applyNumberFormat="0" applyFill="0" applyBorder="0" applyAlignment="0" applyProtection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54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0" fillId="0" borderId="30" applyNumberFormat="0" applyFill="0" applyAlignment="0" applyProtection="0"/>
    <xf numFmtId="40" fontId="42" fillId="0" borderId="0" applyFill="0" applyBorder="0" applyAlignment="0" applyProtection="0"/>
    <xf numFmtId="181" fontId="42" fillId="0" borderId="0" applyFill="0" applyBorder="0" applyAlignment="0" applyProtection="0"/>
    <xf numFmtId="193" fontId="42" fillId="0" borderId="0" applyFill="0" applyBorder="0" applyAlignment="0" applyProtection="0"/>
    <xf numFmtId="0" fontId="71" fillId="93" borderId="0" applyNumberFormat="0" applyBorder="0" applyAlignment="0" applyProtection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8" fontId="33" fillId="0" borderId="0"/>
    <xf numFmtId="180" fontId="33" fillId="0" borderId="0"/>
    <xf numFmtId="0" fontId="66" fillId="0" borderId="0"/>
    <xf numFmtId="0" fontId="49" fillId="0" borderId="0"/>
    <xf numFmtId="0" fontId="36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186" fontId="33" fillId="0" borderId="0" applyFill="0" applyBorder="0" applyAlignment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36" fillId="0" borderId="0"/>
    <xf numFmtId="0" fontId="66" fillId="0" borderId="0"/>
    <xf numFmtId="0" fontId="36" fillId="0" borderId="0"/>
    <xf numFmtId="0" fontId="49" fillId="0" borderId="0"/>
    <xf numFmtId="0" fontId="36" fillId="0" borderId="0">
      <alignment vertical="center"/>
    </xf>
    <xf numFmtId="0" fontId="36" fillId="0" borderId="0"/>
    <xf numFmtId="0" fontId="66" fillId="0" borderId="0"/>
    <xf numFmtId="0" fontId="36" fillId="0" borderId="0"/>
    <xf numFmtId="0" fontId="49" fillId="0" borderId="0"/>
    <xf numFmtId="196" fontId="33" fillId="0" borderId="0" applyFill="0" applyBorder="0" applyAlignment="0"/>
    <xf numFmtId="0" fontId="36" fillId="0" borderId="0"/>
    <xf numFmtId="0" fontId="36" fillId="0" borderId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3" fillId="0" borderId="0"/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6" fillId="0" borderId="0"/>
    <xf numFmtId="0" fontId="42" fillId="0" borderId="0"/>
    <xf numFmtId="0" fontId="42" fillId="0" borderId="0"/>
    <xf numFmtId="0" fontId="38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7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73" fillId="0" borderId="0" applyNumberFormat="0" applyFill="0" applyBorder="0" applyAlignment="0" applyProtection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2" fillId="0" borderId="0"/>
    <xf numFmtId="0" fontId="42" fillId="0" borderId="0"/>
    <xf numFmtId="0" fontId="58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190" fontId="33" fillId="0" borderId="0" applyFill="0" applyBorder="0" applyAlignment="0"/>
    <xf numFmtId="0" fontId="36" fillId="0" borderId="0"/>
    <xf numFmtId="0" fontId="59" fillId="74" borderId="0" applyNumberFormat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23" applyNumberFormat="0" applyFill="0" applyAlignment="0" applyProtection="0"/>
    <xf numFmtId="0" fontId="36" fillId="0" borderId="0">
      <alignment vertical="center"/>
    </xf>
    <xf numFmtId="0" fontId="66" fillId="0" borderId="0"/>
    <xf numFmtId="0" fontId="40" fillId="0" borderId="0"/>
    <xf numFmtId="0" fontId="40" fillId="0" borderId="0"/>
    <xf numFmtId="0" fontId="49" fillId="0" borderId="0"/>
    <xf numFmtId="0" fontId="66" fillId="0" borderId="0"/>
    <xf numFmtId="0" fontId="49" fillId="0" borderId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63" fillId="54" borderId="32" applyNumberFormat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0" fontId="75" fillId="0" borderId="34" applyNumberFormat="0" applyFill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0" fontId="42" fillId="0" borderId="0" applyFill="0" applyBorder="0" applyAlignment="0" applyProtection="0"/>
    <xf numFmtId="0" fontId="37" fillId="0" borderId="0">
      <alignment vertical="center"/>
    </xf>
    <xf numFmtId="10" fontId="4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76" fillId="0" borderId="0" applyNumberFormat="0" applyBorder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9" fillId="9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37" fillId="0" borderId="0">
      <alignment vertical="center"/>
    </xf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77" fillId="95" borderId="19" applyNumberFormat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3" fillId="54" borderId="32" applyNumberFormat="0" applyAlignment="0" applyProtection="0"/>
    <xf numFmtId="0" fontId="33" fillId="0" borderId="0"/>
    <xf numFmtId="0" fontId="51" fillId="0" borderId="0"/>
    <xf numFmtId="49" fontId="64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92" fontId="38" fillId="0" borderId="0" applyFill="0" applyBorder="0" applyAlignment="0" applyProtection="0"/>
    <xf numFmtId="0" fontId="78" fillId="0" borderId="0" applyNumberFormat="0" applyFill="0" applyBorder="0" applyAlignment="0" applyProtection="0"/>
    <xf numFmtId="0" fontId="59" fillId="75" borderId="0" applyNumberFormat="0" applyBorder="0" applyAlignment="0" applyProtection="0"/>
    <xf numFmtId="0" fontId="59" fillId="87" borderId="0" applyNumberFormat="0" applyBorder="0" applyAlignment="0" applyProtection="0"/>
    <xf numFmtId="0" fontId="59" fillId="94" borderId="0" applyNumberFormat="0" applyBorder="0" applyAlignment="0" applyProtection="0"/>
    <xf numFmtId="0" fontId="59" fillId="96" borderId="0" applyNumberFormat="0" applyBorder="0" applyAlignment="0" applyProtection="0"/>
    <xf numFmtId="0" fontId="59" fillId="96" borderId="0" applyNumberFormat="0" applyBorder="0" applyAlignment="0" applyProtection="0"/>
    <xf numFmtId="0" fontId="59" fillId="97" borderId="0" applyNumberFormat="0" applyBorder="0" applyAlignment="0" applyProtection="0"/>
    <xf numFmtId="0" fontId="59" fillId="97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89" borderId="21" applyNumberFormat="0" applyAlignment="0" applyProtection="0"/>
    <xf numFmtId="0" fontId="80" fillId="98" borderId="0" applyNumberFormat="0" applyBorder="0" applyAlignment="0" applyProtection="0"/>
    <xf numFmtId="0" fontId="80" fillId="98" borderId="0" applyNumberFormat="0" applyBorder="0" applyAlignment="0" applyProtection="0"/>
    <xf numFmtId="0" fontId="81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99" borderId="22" applyNumberFormat="0" applyFont="0" applyAlignment="0" applyProtection="0"/>
    <xf numFmtId="0" fontId="36" fillId="99" borderId="22" applyNumberFormat="0" applyFont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100" borderId="0" applyNumberFormat="0" applyBorder="0" applyAlignment="0" applyProtection="0"/>
    <xf numFmtId="0" fontId="83" fillId="100" borderId="0" applyNumberFormat="0" applyBorder="0" applyAlignment="0" applyProtection="0"/>
    <xf numFmtId="0" fontId="84" fillId="0" borderId="0">
      <alignment vertical="center"/>
    </xf>
    <xf numFmtId="0" fontId="84" fillId="0" borderId="0">
      <alignment vertical="center"/>
    </xf>
    <xf numFmtId="0" fontId="85" fillId="95" borderId="18" applyNumberFormat="0" applyAlignment="0" applyProtection="0"/>
    <xf numFmtId="0" fontId="85" fillId="95" borderId="18" applyNumberFormat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73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23" applyNumberFormat="0" applyFill="0" applyAlignment="0" applyProtection="0"/>
    <xf numFmtId="0" fontId="77" fillId="95" borderId="19" applyNumberFormat="0" applyAlignment="0" applyProtection="0"/>
    <xf numFmtId="0" fontId="84" fillId="0" borderId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01" borderId="18" applyNumberFormat="0" applyAlignment="0" applyProtection="0"/>
    <xf numFmtId="0" fontId="89" fillId="101" borderId="18" applyNumberFormat="0" applyAlignment="0" applyProtection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0" fillId="102" borderId="0" applyNumberFormat="0" applyBorder="0" applyAlignment="0" applyProtection="0"/>
    <xf numFmtId="0" fontId="90" fillId="102" borderId="0" applyNumberFormat="0" applyBorder="0" applyAlignment="0" applyProtection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49" fillId="0" borderId="0"/>
    <xf numFmtId="0" fontId="36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6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4" fillId="8" borderId="18" applyNumberFormat="0" applyAlignment="0" applyProtection="0">
      <alignment vertical="center"/>
    </xf>
    <xf numFmtId="0" fontId="95" fillId="9" borderId="21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1" fillId="0" borderId="1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7" borderId="18" applyNumberFormat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6" borderId="0" applyNumberFormat="0" applyBorder="0" applyAlignment="0" applyProtection="0">
      <alignment vertical="center"/>
    </xf>
    <xf numFmtId="0" fontId="35" fillId="10" borderId="22" applyNumberFormat="0" applyFont="0" applyAlignment="0" applyProtection="0">
      <alignment vertical="center"/>
    </xf>
    <xf numFmtId="0" fontId="105" fillId="8" borderId="1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0" fontId="109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96" fillId="92" borderId="33" applyNumberFormat="0" applyAlignment="0" applyProtection="0"/>
    <xf numFmtId="0" fontId="96" fillId="92" borderId="33" applyNumberFormat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10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111" fillId="0" borderId="0"/>
    <xf numFmtId="0" fontId="111" fillId="0" borderId="0"/>
  </cellStyleXfs>
  <cellXfs count="99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3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/>
    </xf>
    <xf numFmtId="0" fontId="27" fillId="0" borderId="5" xfId="1" applyFont="1" applyBorder="1" applyAlignment="1">
      <alignment vertical="center"/>
    </xf>
    <xf numFmtId="0" fontId="28" fillId="0" borderId="5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7" fillId="0" borderId="0" xfId="1" applyFont="1" applyBorder="1" applyAlignment="1"/>
    <xf numFmtId="0" fontId="27" fillId="0" borderId="5" xfId="1" applyFont="1" applyBorder="1" applyAlignment="1"/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7" fillId="0" borderId="41" xfId="1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27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0" fillId="0" borderId="0" xfId="1" applyFont="1"/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4" fillId="0" borderId="43" xfId="1" applyNumberFormat="1" applyFont="1" applyFill="1" applyBorder="1" applyAlignment="1" applyProtection="1">
      <alignment horizontal="center" vertical="center"/>
      <protection locked="0"/>
    </xf>
    <xf numFmtId="177" fontId="14" fillId="0" borderId="44" xfId="1" applyNumberFormat="1" applyFont="1" applyFill="1" applyBorder="1" applyAlignment="1" applyProtection="1">
      <alignment horizontal="center" vertical="center"/>
      <protection locked="0"/>
    </xf>
    <xf numFmtId="178" fontId="29" fillId="2" borderId="46" xfId="1" applyNumberFormat="1" applyFont="1" applyFill="1" applyBorder="1" applyAlignment="1">
      <alignment horizontal="center" vertical="center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0" fontId="30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5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6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13" fillId="2" borderId="37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 wrapText="1"/>
    </xf>
    <xf numFmtId="178" fontId="29" fillId="2" borderId="47" xfId="1" applyNumberFormat="1" applyFont="1" applyFill="1" applyBorder="1" applyAlignment="1">
      <alignment horizontal="center" vertical="center"/>
    </xf>
    <xf numFmtId="177" fontId="14" fillId="0" borderId="48" xfId="1" applyNumberFormat="1" applyFont="1" applyFill="1" applyBorder="1" applyAlignment="1" applyProtection="1">
      <alignment horizontal="left" vertical="center"/>
      <protection locked="0"/>
    </xf>
  </cellXfs>
  <cellStyles count="1807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5" xfId="1805"/>
    <cellStyle name="標準 6" xfId="1806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2" name="角丸四角形 1"/>
        <xdr:cNvSpPr/>
      </xdr:nvSpPr>
      <xdr:spPr>
        <a:xfrm>
          <a:off x="0" y="1905657"/>
          <a:ext cx="70151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Manzanillo,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MX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2055814</xdr:colOff>
      <xdr:row>16</xdr:row>
      <xdr:rowOff>111126</xdr:rowOff>
    </xdr:from>
    <xdr:ext cx="3873500" cy="1649413"/>
    <xdr:sp macro="" textlink="">
      <xdr:nvSpPr>
        <xdr:cNvPr id="3" name="テキスト ボックス 2"/>
        <xdr:cNvSpPr txBox="1"/>
      </xdr:nvSpPr>
      <xdr:spPr>
        <a:xfrm>
          <a:off x="2055814" y="11660189"/>
          <a:ext cx="3873500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13</xdr:col>
      <xdr:colOff>9526</xdr:colOff>
      <xdr:row>4</xdr:row>
      <xdr:rowOff>-1</xdr:rowOff>
    </xdr:from>
    <xdr:to>
      <xdr:col>19</xdr:col>
      <xdr:colOff>285750</xdr:colOff>
      <xdr:row>29</xdr:row>
      <xdr:rowOff>142874</xdr:rowOff>
    </xdr:to>
    <xdr:sp macro="" textlink="">
      <xdr:nvSpPr>
        <xdr:cNvPr id="8" name="テキスト ボックス 7"/>
        <xdr:cNvSpPr txBox="1"/>
      </xdr:nvSpPr>
      <xdr:spPr>
        <a:xfrm>
          <a:off x="22202776" y="4048124"/>
          <a:ext cx="9134474" cy="14906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1746242</xdr:colOff>
      <xdr:row>15</xdr:row>
      <xdr:rowOff>476246</xdr:rowOff>
    </xdr:from>
    <xdr:to>
      <xdr:col>10</xdr:col>
      <xdr:colOff>595309</xdr:colOff>
      <xdr:row>21</xdr:row>
      <xdr:rowOff>166681</xdr:rowOff>
    </xdr:to>
    <xdr:grpSp>
      <xdr:nvGrpSpPr>
        <xdr:cNvPr id="12" name="グループ化 11"/>
        <xdr:cNvGrpSpPr/>
      </xdr:nvGrpSpPr>
      <xdr:grpSpPr>
        <a:xfrm>
          <a:off x="7651742" y="11406184"/>
          <a:ext cx="10660067" cy="3309935"/>
          <a:chOff x="25139537" y="1969670"/>
          <a:chExt cx="9865207" cy="3972725"/>
        </a:xfrm>
      </xdr:grpSpPr>
      <xdr:sp macro="" textlink="">
        <xdr:nvSpPr>
          <xdr:cNvPr id="13" name="円/楕円 12"/>
          <xdr:cNvSpPr/>
        </xdr:nvSpPr>
        <xdr:spPr>
          <a:xfrm>
            <a:off x="25139537" y="196967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6644718" y="2534039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8"/>
  <sheetViews>
    <sheetView tabSelected="1" view="pageBreakPreview" zoomScale="40" zoomScaleNormal="40" zoomScaleSheetLayoutView="40" zoomScalePageLayoutView="40" workbookViewId="0">
      <selection activeCell="R3" sqref="R3:S3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21.625" customWidth="1"/>
    <col min="14" max="19" width="19.5" customWidth="1"/>
    <col min="20" max="20" width="12.375" customWidth="1"/>
    <col min="21" max="23" width="16.125" customWidth="1"/>
    <col min="24" max="24" width="13.875" customWidth="1"/>
  </cols>
  <sheetData>
    <row r="1" spans="1:31" s="1" customFormat="1" ht="100.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83" t="s">
        <v>17</v>
      </c>
      <c r="O1" s="83"/>
      <c r="P1" s="83"/>
      <c r="Q1" s="83"/>
      <c r="R1" s="83"/>
      <c r="S1" s="83"/>
      <c r="U1" s="15"/>
      <c r="V1" s="15"/>
      <c r="W1" s="15"/>
      <c r="AD1" s="21"/>
      <c r="AE1" s="8"/>
    </row>
    <row r="2" spans="1:31" s="1" customFormat="1" ht="48.75" customHeight="1">
      <c r="N2" s="23"/>
      <c r="Z2" s="8"/>
      <c r="AA2" s="8"/>
      <c r="AB2" s="8"/>
      <c r="AC2" s="8"/>
      <c r="AD2" s="21"/>
      <c r="AE2" s="8"/>
    </row>
    <row r="3" spans="1:31" s="1" customFormat="1" ht="71.25" customHeight="1">
      <c r="A3" s="16"/>
      <c r="B3" s="17"/>
      <c r="C3" s="43"/>
      <c r="E3" s="43"/>
      <c r="H3" s="17"/>
      <c r="I3" s="24"/>
      <c r="J3" s="17"/>
      <c r="K3" s="17"/>
      <c r="L3" s="17"/>
      <c r="M3" s="17"/>
      <c r="N3" s="18"/>
      <c r="O3" s="18"/>
      <c r="P3" s="25"/>
      <c r="Q3" s="7" t="s">
        <v>9</v>
      </c>
      <c r="R3" s="84">
        <v>45813</v>
      </c>
      <c r="S3" s="84"/>
      <c r="T3" s="44" t="s">
        <v>18</v>
      </c>
      <c r="Z3" s="8"/>
      <c r="AA3" s="8"/>
      <c r="AB3" s="8"/>
      <c r="AC3" s="8"/>
      <c r="AD3" s="8"/>
      <c r="AE3" s="8"/>
    </row>
    <row r="4" spans="1:31" s="3" customFormat="1" ht="97.5" customHeight="1">
      <c r="A4" s="4" t="s">
        <v>29</v>
      </c>
      <c r="B4" s="41"/>
      <c r="C4" s="41"/>
      <c r="D4" s="41"/>
      <c r="E4" s="41"/>
      <c r="F4" s="41"/>
      <c r="G4" s="2"/>
      <c r="H4" s="2"/>
      <c r="I4" s="26"/>
      <c r="J4" s="7"/>
      <c r="K4" s="26"/>
      <c r="L4" s="7"/>
      <c r="M4" s="42"/>
      <c r="N4" s="5"/>
      <c r="O4" s="6"/>
      <c r="P4" s="25"/>
      <c r="Z4" s="8"/>
      <c r="AA4" s="8"/>
      <c r="AB4" s="8"/>
      <c r="AC4" s="8"/>
      <c r="AD4" s="8"/>
      <c r="AE4" s="8"/>
    </row>
    <row r="5" spans="1:31" s="8" customFormat="1" ht="54.75" customHeight="1">
      <c r="A5" s="85" t="s">
        <v>10</v>
      </c>
      <c r="B5" s="88" t="s">
        <v>0</v>
      </c>
      <c r="C5" s="88" t="s">
        <v>4</v>
      </c>
      <c r="D5" s="88"/>
      <c r="E5" s="88"/>
      <c r="F5" s="88"/>
      <c r="G5" s="88" t="s">
        <v>1</v>
      </c>
      <c r="H5" s="88"/>
      <c r="I5" s="88" t="s">
        <v>16</v>
      </c>
      <c r="J5" s="88"/>
      <c r="K5" s="88" t="s">
        <v>5</v>
      </c>
      <c r="L5" s="91"/>
      <c r="V5" s="9"/>
      <c r="W5" s="9"/>
      <c r="X5" s="9"/>
      <c r="Y5" s="9"/>
      <c r="Z5" s="9"/>
      <c r="AA5" s="9"/>
    </row>
    <row r="6" spans="1:31" s="8" customFormat="1" ht="54.75" customHeight="1">
      <c r="A6" s="86"/>
      <c r="B6" s="89"/>
      <c r="C6" s="92" t="s">
        <v>6</v>
      </c>
      <c r="D6" s="92"/>
      <c r="E6" s="92" t="s">
        <v>19</v>
      </c>
      <c r="F6" s="92"/>
      <c r="G6" s="93" t="s">
        <v>24</v>
      </c>
      <c r="H6" s="92"/>
      <c r="I6" s="93" t="s">
        <v>24</v>
      </c>
      <c r="J6" s="92"/>
      <c r="K6" s="92" t="s">
        <v>26</v>
      </c>
      <c r="L6" s="94"/>
      <c r="N6" s="9"/>
      <c r="O6" s="9"/>
      <c r="P6" s="9"/>
      <c r="Q6" s="9"/>
      <c r="R6" s="9"/>
      <c r="V6" s="19"/>
      <c r="W6" s="19"/>
      <c r="X6" s="19"/>
      <c r="Y6" s="19"/>
      <c r="Z6" s="19"/>
      <c r="AA6" s="19"/>
    </row>
    <row r="7" spans="1:31" s="8" customFormat="1" ht="54.75" customHeight="1">
      <c r="A7" s="86"/>
      <c r="B7" s="89"/>
      <c r="C7" s="92"/>
      <c r="D7" s="92"/>
      <c r="E7" s="92"/>
      <c r="F7" s="92"/>
      <c r="G7" s="92"/>
      <c r="H7" s="92"/>
      <c r="I7" s="92"/>
      <c r="J7" s="92"/>
      <c r="K7" s="92"/>
      <c r="L7" s="94"/>
      <c r="N7" s="19"/>
      <c r="O7" s="19"/>
      <c r="P7" s="19"/>
      <c r="Q7" s="19"/>
      <c r="R7" s="19"/>
    </row>
    <row r="8" spans="1:31" s="8" customFormat="1" ht="54.75" customHeight="1">
      <c r="A8" s="86"/>
      <c r="B8" s="89"/>
      <c r="C8" s="92"/>
      <c r="D8" s="92"/>
      <c r="E8" s="92"/>
      <c r="F8" s="92"/>
      <c r="G8" s="92"/>
      <c r="H8" s="92"/>
      <c r="I8" s="92"/>
      <c r="J8" s="92"/>
      <c r="K8" s="92"/>
      <c r="L8" s="94"/>
    </row>
    <row r="9" spans="1:31" s="9" customFormat="1" ht="54.75" customHeight="1">
      <c r="A9" s="87"/>
      <c r="B9" s="90"/>
      <c r="C9" s="56"/>
      <c r="D9" s="56"/>
      <c r="E9" s="56"/>
      <c r="F9" s="56"/>
      <c r="G9" s="56"/>
      <c r="H9" s="56"/>
      <c r="I9" s="95" t="s">
        <v>7</v>
      </c>
      <c r="J9" s="95"/>
      <c r="K9" s="96" t="s">
        <v>28</v>
      </c>
      <c r="L9" s="97"/>
      <c r="N9" s="8"/>
      <c r="O9" s="8"/>
      <c r="P9" s="8"/>
      <c r="Q9" s="8"/>
      <c r="R9" s="8"/>
      <c r="V9" s="8"/>
      <c r="W9" s="8"/>
      <c r="X9" s="8"/>
      <c r="Y9" s="8"/>
      <c r="Z9" s="8"/>
      <c r="AA9" s="8"/>
    </row>
    <row r="10" spans="1:31" s="8" customFormat="1" ht="45" customHeight="1">
      <c r="A10" s="57" t="s">
        <v>31</v>
      </c>
      <c r="B10" s="58" t="s">
        <v>32</v>
      </c>
      <c r="C10" s="58">
        <f t="shared" ref="C10:C11" si="0">E10</f>
        <v>45821</v>
      </c>
      <c r="D10" s="58" t="str">
        <f t="shared" ref="D10:D11" si="1">TEXT(C10,"aaa")</f>
        <v>金</v>
      </c>
      <c r="E10" s="58">
        <f t="shared" ref="E10:E11" si="2">I10-6</f>
        <v>45821</v>
      </c>
      <c r="F10" s="58" t="str">
        <f t="shared" ref="F10:F11" si="3">TEXT(E10,"aaa")</f>
        <v>金</v>
      </c>
      <c r="G10" s="58">
        <f t="shared" ref="G10:G11" si="4">I10</f>
        <v>45827</v>
      </c>
      <c r="H10" s="58" t="str">
        <f t="shared" ref="H10:H11" si="5">TEXT(G10,"aaa")</f>
        <v>木</v>
      </c>
      <c r="I10" s="58">
        <v>45827</v>
      </c>
      <c r="J10" s="58" t="str">
        <f t="shared" ref="J10:J11" si="6">TEXT(I10,"aaa")</f>
        <v>木</v>
      </c>
      <c r="K10" s="58">
        <f t="shared" ref="K10:K11" si="7">+I10+16</f>
        <v>45843</v>
      </c>
      <c r="L10" s="59" t="str">
        <f t="shared" ref="L10:L11" si="8">TEXT(K10,"aaa")</f>
        <v>土</v>
      </c>
      <c r="N10" s="11"/>
      <c r="O10" s="12"/>
      <c r="P10" s="12"/>
      <c r="Q10" s="12"/>
      <c r="R10" s="12"/>
      <c r="V10" s="1"/>
      <c r="W10" s="1"/>
      <c r="X10" s="1"/>
      <c r="Y10" s="1"/>
      <c r="Z10" s="1"/>
      <c r="AA10" s="1"/>
    </row>
    <row r="11" spans="1:31" s="8" customFormat="1" ht="45" customHeight="1">
      <c r="A11" s="51" t="s">
        <v>33</v>
      </c>
      <c r="B11" s="52" t="s">
        <v>34</v>
      </c>
      <c r="C11" s="52">
        <f t="shared" si="0"/>
        <v>45828</v>
      </c>
      <c r="D11" s="52" t="str">
        <f t="shared" si="1"/>
        <v>金</v>
      </c>
      <c r="E11" s="52">
        <f t="shared" si="2"/>
        <v>45828</v>
      </c>
      <c r="F11" s="52" t="str">
        <f t="shared" si="3"/>
        <v>金</v>
      </c>
      <c r="G11" s="52">
        <f t="shared" si="4"/>
        <v>45834</v>
      </c>
      <c r="H11" s="52" t="str">
        <f t="shared" si="5"/>
        <v>木</v>
      </c>
      <c r="I11" s="52">
        <v>45834</v>
      </c>
      <c r="J11" s="52" t="str">
        <f t="shared" si="6"/>
        <v>木</v>
      </c>
      <c r="K11" s="52">
        <f t="shared" si="7"/>
        <v>45850</v>
      </c>
      <c r="L11" s="53" t="str">
        <f t="shared" si="8"/>
        <v>土</v>
      </c>
      <c r="N11" s="11"/>
      <c r="O11" s="12"/>
      <c r="P11" s="12"/>
      <c r="Q11" s="12"/>
      <c r="R11" s="12"/>
      <c r="V11" s="1"/>
      <c r="W11" s="1"/>
      <c r="X11" s="1"/>
      <c r="Y11" s="1"/>
      <c r="Z11" s="1"/>
      <c r="AA11" s="1"/>
    </row>
    <row r="12" spans="1:31" s="8" customFormat="1" ht="45" customHeight="1">
      <c r="A12" s="51" t="s">
        <v>36</v>
      </c>
      <c r="B12" s="52" t="s">
        <v>35</v>
      </c>
      <c r="C12" s="52">
        <f t="shared" ref="C12" si="9">E12</f>
        <v>45835</v>
      </c>
      <c r="D12" s="52" t="str">
        <f t="shared" ref="D12" si="10">TEXT(C12,"aaa")</f>
        <v>金</v>
      </c>
      <c r="E12" s="52">
        <f t="shared" ref="E12" si="11">I12-6</f>
        <v>45835</v>
      </c>
      <c r="F12" s="52" t="str">
        <f t="shared" ref="F12" si="12">TEXT(E12,"aaa")</f>
        <v>金</v>
      </c>
      <c r="G12" s="52">
        <f t="shared" ref="G12" si="13">I12</f>
        <v>45841</v>
      </c>
      <c r="H12" s="52" t="str">
        <f t="shared" ref="H12" si="14">TEXT(G12,"aaa")</f>
        <v>木</v>
      </c>
      <c r="I12" s="52">
        <v>45841</v>
      </c>
      <c r="J12" s="52" t="str">
        <f t="shared" ref="J12" si="15">TEXT(I12,"aaa")</f>
        <v>木</v>
      </c>
      <c r="K12" s="52">
        <f t="shared" ref="K12" si="16">+I12+16</f>
        <v>45857</v>
      </c>
      <c r="L12" s="53" t="str">
        <f t="shared" ref="L12" si="17">TEXT(K12,"aaa")</f>
        <v>土</v>
      </c>
      <c r="N12" s="11"/>
      <c r="O12" s="12"/>
      <c r="P12" s="12"/>
      <c r="Q12" s="12"/>
      <c r="R12" s="12"/>
      <c r="V12" s="1"/>
      <c r="W12" s="1"/>
      <c r="X12" s="1"/>
      <c r="Y12" s="1"/>
      <c r="Z12" s="1"/>
      <c r="AA12" s="1"/>
    </row>
    <row r="13" spans="1:31" s="10" customFormat="1" ht="45" customHeight="1">
      <c r="A13" s="51" t="s">
        <v>37</v>
      </c>
      <c r="B13" s="52" t="s">
        <v>38</v>
      </c>
      <c r="C13" s="52">
        <f t="shared" ref="C13:C15" si="18">E13</f>
        <v>45842</v>
      </c>
      <c r="D13" s="52" t="str">
        <f t="shared" ref="D13:D15" si="19">TEXT(C13,"aaa")</f>
        <v>金</v>
      </c>
      <c r="E13" s="52">
        <f t="shared" ref="E13:E15" si="20">I13-6</f>
        <v>45842</v>
      </c>
      <c r="F13" s="52" t="str">
        <f t="shared" ref="F13:F15" si="21">TEXT(E13,"aaa")</f>
        <v>金</v>
      </c>
      <c r="G13" s="52">
        <f t="shared" ref="G13:G15" si="22">I13</f>
        <v>45848</v>
      </c>
      <c r="H13" s="52" t="str">
        <f t="shared" ref="H13:H15" si="23">TEXT(G13,"aaa")</f>
        <v>木</v>
      </c>
      <c r="I13" s="52">
        <v>45848</v>
      </c>
      <c r="J13" s="52" t="str">
        <f t="shared" ref="J13:J15" si="24">TEXT(I13,"aaa")</f>
        <v>木</v>
      </c>
      <c r="K13" s="52">
        <f t="shared" ref="K13:K15" si="25">+I13+16</f>
        <v>45864</v>
      </c>
      <c r="L13" s="53" t="str">
        <f t="shared" ref="L13:L15" si="26">TEXT(K13,"aaa")</f>
        <v>土</v>
      </c>
    </row>
    <row r="14" spans="1:31" s="10" customFormat="1" ht="45" customHeight="1">
      <c r="A14" s="51" t="s">
        <v>39</v>
      </c>
      <c r="B14" s="52" t="s">
        <v>40</v>
      </c>
      <c r="C14" s="52">
        <f t="shared" si="18"/>
        <v>45849</v>
      </c>
      <c r="D14" s="52" t="str">
        <f t="shared" si="19"/>
        <v>金</v>
      </c>
      <c r="E14" s="52">
        <f t="shared" si="20"/>
        <v>45849</v>
      </c>
      <c r="F14" s="52" t="str">
        <f t="shared" si="21"/>
        <v>金</v>
      </c>
      <c r="G14" s="52">
        <f t="shared" si="22"/>
        <v>45855</v>
      </c>
      <c r="H14" s="52" t="str">
        <f t="shared" si="23"/>
        <v>木</v>
      </c>
      <c r="I14" s="52">
        <v>45855</v>
      </c>
      <c r="J14" s="52" t="str">
        <f t="shared" si="24"/>
        <v>木</v>
      </c>
      <c r="K14" s="52">
        <f t="shared" si="25"/>
        <v>45871</v>
      </c>
      <c r="L14" s="53" t="str">
        <f t="shared" si="26"/>
        <v>土</v>
      </c>
    </row>
    <row r="15" spans="1:31" s="10" customFormat="1" ht="45" customHeight="1">
      <c r="A15" s="98" t="s">
        <v>41</v>
      </c>
      <c r="B15" s="54" t="s">
        <v>42</v>
      </c>
      <c r="C15" s="54">
        <v>45855</v>
      </c>
      <c r="D15" s="54" t="str">
        <f t="shared" si="19"/>
        <v>木</v>
      </c>
      <c r="E15" s="54">
        <v>45855</v>
      </c>
      <c r="F15" s="54" t="str">
        <f t="shared" si="21"/>
        <v>木</v>
      </c>
      <c r="G15" s="54">
        <f t="shared" si="22"/>
        <v>45862</v>
      </c>
      <c r="H15" s="54" t="str">
        <f t="shared" si="23"/>
        <v>木</v>
      </c>
      <c r="I15" s="54">
        <v>45862</v>
      </c>
      <c r="J15" s="54" t="str">
        <f t="shared" si="24"/>
        <v>木</v>
      </c>
      <c r="K15" s="54">
        <f t="shared" si="25"/>
        <v>45878</v>
      </c>
      <c r="L15" s="55" t="str">
        <f t="shared" si="26"/>
        <v>土</v>
      </c>
    </row>
    <row r="16" spans="1:31" s="10" customFormat="1" ht="48.75" customHeight="1"/>
    <row r="17" spans="1:254" s="10" customFormat="1" ht="48.75" customHeight="1"/>
    <row r="18" spans="1:254" s="12" customFormat="1" ht="47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20"/>
      <c r="P18" s="20"/>
      <c r="Q18" s="11"/>
      <c r="R18" s="1"/>
      <c r="S18" s="1"/>
      <c r="T18" s="1"/>
      <c r="U18" s="1"/>
      <c r="V18" s="1"/>
      <c r="W18" s="1"/>
      <c r="X18" s="10"/>
      <c r="Y18" s="10"/>
      <c r="Z18" s="10"/>
      <c r="AA18" s="10"/>
      <c r="AB18" s="10"/>
      <c r="AC18" s="1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s="1" customFormat="1" ht="47.25" customHeight="1">
      <c r="A19" s="5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27"/>
      <c r="X19" s="10"/>
      <c r="Y19" s="10"/>
      <c r="Z19" s="10"/>
      <c r="AA19" s="10"/>
      <c r="AB19" s="10"/>
      <c r="AC19" s="10"/>
    </row>
    <row r="20" spans="1:254" s="1" customFormat="1" ht="47.2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22"/>
      <c r="P20" s="22"/>
      <c r="Q20" s="3"/>
      <c r="R20" s="3"/>
      <c r="S20" s="3"/>
      <c r="T20" s="3"/>
      <c r="X20" s="10"/>
      <c r="Y20" s="10"/>
      <c r="Z20" s="10"/>
      <c r="AA20" s="10"/>
      <c r="AB20" s="10"/>
      <c r="AC20" s="10"/>
    </row>
    <row r="21" spans="1:254" s="1" customFormat="1" ht="47.25" customHeight="1">
      <c r="L21" s="12"/>
      <c r="Q21" s="27"/>
      <c r="X21" s="10"/>
      <c r="Y21" s="10"/>
      <c r="Z21" s="10"/>
      <c r="AA21" s="10"/>
      <c r="AB21" s="10"/>
      <c r="AC21" s="10"/>
    </row>
    <row r="22" spans="1:254" s="1" customFormat="1" ht="47.25" customHeight="1">
      <c r="A22" s="50" t="s">
        <v>23</v>
      </c>
      <c r="O22" s="22"/>
      <c r="P22" s="22"/>
      <c r="Q22" s="3"/>
      <c r="R22" s="3"/>
      <c r="S22" s="3"/>
      <c r="T22" s="3"/>
      <c r="X22" s="10"/>
      <c r="Y22" s="10"/>
      <c r="Z22" s="10"/>
      <c r="AA22" s="10"/>
      <c r="AB22" s="10"/>
      <c r="AC22" s="10"/>
    </row>
    <row r="23" spans="1:254" ht="15.75">
      <c r="L23" s="1"/>
    </row>
    <row r="24" spans="1:254" ht="51" customHeight="1" thickBot="1">
      <c r="A24" s="40" t="s">
        <v>2</v>
      </c>
      <c r="B24" s="60" t="s">
        <v>3</v>
      </c>
      <c r="C24" s="61"/>
      <c r="D24" s="62"/>
      <c r="E24" s="63" t="s">
        <v>14</v>
      </c>
      <c r="F24" s="64"/>
      <c r="G24" s="64"/>
      <c r="H24" s="64"/>
      <c r="I24" s="64"/>
      <c r="J24" s="64"/>
      <c r="K24" s="65"/>
    </row>
    <row r="25" spans="1:254" ht="51.75" customHeight="1" thickTop="1">
      <c r="A25" s="66" t="s">
        <v>8</v>
      </c>
      <c r="B25" s="68" t="s">
        <v>13</v>
      </c>
      <c r="C25" s="69"/>
      <c r="D25" s="70"/>
      <c r="E25" s="28" t="s">
        <v>15</v>
      </c>
      <c r="F25" s="38"/>
      <c r="G25" s="29"/>
      <c r="H25" s="30"/>
      <c r="I25" s="30"/>
      <c r="J25" s="31"/>
      <c r="K25" s="32" t="s">
        <v>12</v>
      </c>
    </row>
    <row r="26" spans="1:254" ht="51.75" customHeight="1">
      <c r="A26" s="67"/>
      <c r="B26" s="71"/>
      <c r="C26" s="72"/>
      <c r="D26" s="73"/>
      <c r="E26" s="33" t="s">
        <v>11</v>
      </c>
      <c r="F26" s="39"/>
      <c r="G26" s="34"/>
      <c r="H26" s="35"/>
      <c r="I26" s="35"/>
      <c r="J26" s="36"/>
      <c r="K26" s="37"/>
    </row>
    <row r="27" spans="1:254" ht="51.75" customHeight="1">
      <c r="A27" s="74" t="s">
        <v>25</v>
      </c>
      <c r="B27" s="75" t="s">
        <v>30</v>
      </c>
      <c r="C27" s="76"/>
      <c r="D27" s="77"/>
      <c r="E27" s="45" t="s">
        <v>20</v>
      </c>
      <c r="F27" s="46"/>
      <c r="G27" s="46"/>
      <c r="H27" s="46"/>
      <c r="I27" s="46"/>
      <c r="J27" s="81" t="s">
        <v>22</v>
      </c>
      <c r="K27" s="82"/>
    </row>
    <row r="28" spans="1:254" ht="51.75" customHeight="1">
      <c r="A28" s="67"/>
      <c r="B28" s="78"/>
      <c r="C28" s="79"/>
      <c r="D28" s="80"/>
      <c r="E28" s="47" t="s">
        <v>21</v>
      </c>
      <c r="F28" s="48"/>
      <c r="G28" s="48"/>
      <c r="H28" s="48"/>
      <c r="I28" s="48"/>
      <c r="J28" s="48"/>
      <c r="K28" s="49"/>
    </row>
  </sheetData>
  <mergeCells count="22">
    <mergeCell ref="N1:S1"/>
    <mergeCell ref="R3:S3"/>
    <mergeCell ref="A5:A9"/>
    <mergeCell ref="B5:B9"/>
    <mergeCell ref="G5:H5"/>
    <mergeCell ref="I5:J5"/>
    <mergeCell ref="K5:L5"/>
    <mergeCell ref="C6:D8"/>
    <mergeCell ref="G6:H8"/>
    <mergeCell ref="E6:F8"/>
    <mergeCell ref="C5:F5"/>
    <mergeCell ref="I6:J8"/>
    <mergeCell ref="K6:L8"/>
    <mergeCell ref="I9:J9"/>
    <mergeCell ref="K9:L9"/>
    <mergeCell ref="B24:D24"/>
    <mergeCell ref="E24:K24"/>
    <mergeCell ref="A25:A26"/>
    <mergeCell ref="B25:D26"/>
    <mergeCell ref="A27:A28"/>
    <mergeCell ref="B27:D28"/>
    <mergeCell ref="J27:K27"/>
  </mergeCells>
  <phoneticPr fontId="4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2025-05-07T04:30:58Z</cp:lastPrinted>
  <dcterms:created xsi:type="dcterms:W3CDTF">2016-03-18T07:26:58Z</dcterms:created>
  <dcterms:modified xsi:type="dcterms:W3CDTF">2025-06-05T08:43:56Z</dcterms:modified>
</cp:coreProperties>
</file>