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1370"/>
  </bookViews>
  <sheets>
    <sheet name="SOU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SOU!$A$1:$R$28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1" l="1"/>
  <c r="L13" i="1" s="1"/>
  <c r="J13" i="1"/>
  <c r="H13" i="1"/>
  <c r="G13" i="1"/>
  <c r="E13" i="1"/>
  <c r="F13" i="1" s="1"/>
  <c r="C13" i="1"/>
  <c r="D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L10" i="1"/>
  <c r="K10" i="1"/>
  <c r="J10" i="1"/>
  <c r="G10" i="1"/>
  <c r="H10" i="1" s="1"/>
  <c r="E10" i="1"/>
  <c r="F10" i="1" s="1"/>
  <c r="C10" i="1"/>
  <c r="D10" i="1" s="1"/>
  <c r="F12" i="1" l="1"/>
  <c r="E14" i="1"/>
  <c r="F14" i="1" s="1"/>
  <c r="G14" i="1"/>
  <c r="H14" i="1" s="1"/>
  <c r="J14" i="1"/>
  <c r="K14" i="1"/>
  <c r="L14" i="1"/>
  <c r="C14" i="1" l="1"/>
  <c r="D14" i="1" s="1"/>
</calcChain>
</file>

<file path=xl/sharedStrings.xml><?xml version="1.0" encoding="utf-8"?>
<sst xmlns="http://schemas.openxmlformats.org/spreadsheetml/2006/main" count="43" uniqueCount="41">
  <si>
    <t>　　　　　　SOUTHAMPTON SCHEDULE - 関東</t>
    <rPh sb="29" eb="31">
      <t>カントウ</t>
    </rPh>
    <phoneticPr fontId="4"/>
  </si>
  <si>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</si>
  <si>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</si>
  <si>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</si>
  <si>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</si>
  <si>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</si>
  <si>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</si>
  <si>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</si>
  <si>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</si>
  <si>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</si>
  <si>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</si>
  <si>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</si>
  <si>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</si>
  <si>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</si>
  <si>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</si>
  <si>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</si>
  <si>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</si>
  <si>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</si>
  <si>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</si>
  <si>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</si>
  <si>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</si>
  <si>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</si>
  <si>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 xml:space="preserve"> </t>
    <phoneticPr fontId="3"/>
  </si>
  <si>
    <t>E</t>
    <phoneticPr fontId="3"/>
  </si>
  <si>
    <t>38 DAYS</t>
    <phoneticPr fontId="7"/>
  </si>
  <si>
    <t>※CFS倉庫受付時間　9:00~15:00</t>
    <phoneticPr fontId="3"/>
  </si>
  <si>
    <r>
      <rPr>
        <sz val="24"/>
        <rFont val="Meiryo UI"/>
        <family val="3"/>
        <charset val="128"/>
      </rP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</si>
  <si>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</si>
  <si>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</si>
  <si>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r>
      <t>　</t>
    </r>
    <r>
      <rPr>
        <sz val="26"/>
        <rFont val="Meiryo UI"/>
        <family val="3"/>
        <charset val="128"/>
      </rPr>
      <t>　NACCS：2EWT8</t>
    </r>
    <phoneticPr fontId="3"/>
  </si>
  <si>
    <t>横浜 CFS</t>
    <phoneticPr fontId="7"/>
  </si>
  <si>
    <t>062W</t>
    <phoneticPr fontId="3"/>
  </si>
  <si>
    <t>ONE HELSHINKI</t>
    <phoneticPr fontId="3"/>
  </si>
  <si>
    <t>ONE HONG KONG</t>
    <phoneticPr fontId="3"/>
  </si>
  <si>
    <t>085W</t>
    <phoneticPr fontId="3"/>
  </si>
  <si>
    <t>ONE HARBOUR</t>
    <phoneticPr fontId="3"/>
  </si>
  <si>
    <t>101W</t>
    <phoneticPr fontId="3"/>
  </si>
  <si>
    <t>NYK VENUS</t>
    <phoneticPr fontId="3"/>
  </si>
  <si>
    <t>080W</t>
    <phoneticPr fontId="3"/>
  </si>
  <si>
    <t>ONE HOUSTON</t>
    <phoneticPr fontId="3"/>
  </si>
  <si>
    <t>060W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</si>
</sst>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07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179" fontId="37" fillId="0" borderId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" fillId="0" borderId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0" applyNumberFormat="0" applyBorder="0" applyProtection="0">
      <alignment horizontal="center" vertical="center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NumberFormat="0" applyBorder="0" applyProtection="0">
      <alignment horizontal="center" vertical="center" textRotation="90"/>
    </xf>
    <xf numFmtId="181" fontId="41" fillId="0" borderId="0"/>
    <xf numFmtId="0" fontId="32" fillId="0" borderId="0" applyBorder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 applyBorder="0" applyProtection="0">
      <alignment vertical="center"/>
    </xf>
    <xf numFmtId="0" fontId="1" fillId="0" borderId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NumberFormat="0" applyBorder="0" applyProtection="0">
      <alignment vertical="center"/>
    </xf>
    <xf numFmtId="0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183" fontId="43" fillId="0" borderId="0"/>
    <xf numFmtId="40" fontId="32" fillId="0" borderId="0" applyFill="0" applyBorder="0" applyProtection="0">
      <alignment vertical="center"/>
    </xf>
    <xf numFmtId="38" fontId="32" fillId="0" borderId="0" applyFill="0" applyBorder="0" applyProtection="0">
      <alignment vertical="center"/>
    </xf>
    <xf numFmtId="184" fontId="37" fillId="0" borderId="0" applyBorder="0" applyProtection="0">
      <alignment vertical="center"/>
    </xf>
    <xf numFmtId="184" fontId="37" fillId="0" borderId="0" applyBorder="0" applyProtection="0">
      <alignment vertical="center"/>
    </xf>
    <xf numFmtId="184" fontId="48" fillId="0" borderId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26" fillId="0" borderId="0"/>
    <xf numFmtId="0" fontId="45" fillId="0" borderId="0" applyBorder="0" applyProtection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4" fillId="0" borderId="0" applyBorder="0" applyProtection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10" fontId="32" fillId="0" borderId="0" applyFill="0" applyBorder="0" applyProtection="0">
      <alignment vertical="center"/>
    </xf>
    <xf numFmtId="0" fontId="46" fillId="0" borderId="0"/>
    <xf numFmtId="185" fontId="32" fillId="0" borderId="0" applyFill="0" applyBorder="0" applyProtection="0">
      <alignment vertical="center"/>
    </xf>
    <xf numFmtId="186" fontId="32" fillId="0" borderId="0" applyFill="0" applyBorder="0" applyProtection="0">
      <alignment vertical="center"/>
    </xf>
    <xf numFmtId="187" fontId="32" fillId="0" borderId="0" applyFill="0" applyBorder="0" applyProtection="0">
      <alignment vertical="center"/>
    </xf>
    <xf numFmtId="188" fontId="32" fillId="0" borderId="0" applyFill="0" applyBorder="0" applyProtection="0">
      <alignment vertical="center"/>
    </xf>
    <xf numFmtId="0" fontId="47" fillId="0" borderId="0"/>
    <xf numFmtId="0" fontId="32" fillId="0" borderId="0">
      <alignment vertical="center"/>
    </xf>
    <xf numFmtId="0" fontId="54" fillId="0" borderId="0"/>
    <xf numFmtId="0" fontId="54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55" fillId="0" borderId="0"/>
    <xf numFmtId="0" fontId="55" fillId="0" borderId="0">
      <alignment vertical="center"/>
    </xf>
    <xf numFmtId="0" fontId="55" fillId="0" borderId="0"/>
  </cellStyleXfs>
  <cellXfs count="1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left"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6" xfId="1" applyFont="1" applyBorder="1" applyAlignment="1">
      <alignment horizontal="right" vertical="center"/>
    </xf>
    <xf numFmtId="0" fontId="10" fillId="0" borderId="0" xfId="1" applyFont="1"/>
    <xf numFmtId="0" fontId="30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52" fillId="0" borderId="0" xfId="1" applyFont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23" fillId="0" borderId="2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23" fillId="0" borderId="5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3" borderId="24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21" xfId="1" applyNumberFormat="1" applyFont="1" applyFill="1" applyBorder="1" applyAlignment="1" applyProtection="1">
      <alignment horizontal="center" vertical="center"/>
      <protection locked="0"/>
    </xf>
    <xf numFmtId="178" fontId="29" fillId="0" borderId="17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178" fontId="29" fillId="0" borderId="19" xfId="1" applyNumberFormat="1" applyFont="1" applyFill="1" applyBorder="1" applyAlignment="1" applyProtection="1">
      <alignment horizontal="center" vertical="center"/>
      <protection locked="0"/>
    </xf>
    <xf numFmtId="178" fontId="29" fillId="0" borderId="20" xfId="1" applyNumberFormat="1" applyFont="1" applyFill="1" applyBorder="1" applyAlignment="1" applyProtection="1">
      <alignment horizontal="center" vertical="center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31" fillId="0" borderId="0" xfId="1" applyFont="1" applyFill="1" applyBorder="1" applyAlignment="1" applyProtection="1">
      <alignment horizontal="left" wrapText="1"/>
      <protection locked="0"/>
    </xf>
    <xf numFmtId="0" fontId="10" fillId="0" borderId="0" xfId="2" applyFont="1" applyBorder="1" applyAlignment="1">
      <alignment horizontal="center" vertical="center"/>
    </xf>
    <xf numFmtId="177" fontId="11" fillId="3" borderId="24" xfId="1" applyNumberFormat="1" applyFont="1" applyFill="1" applyBorder="1" applyAlignment="1">
      <alignment horizontal="center" vertical="center"/>
    </xf>
    <xf numFmtId="177" fontId="27" fillId="3" borderId="24" xfId="1" applyNumberFormat="1" applyFont="1" applyFill="1" applyBorder="1" applyAlignment="1">
      <alignment horizontal="center" vertical="center"/>
    </xf>
    <xf numFmtId="0" fontId="28" fillId="3" borderId="24" xfId="1" applyFont="1" applyFill="1" applyBorder="1" applyAlignment="1">
      <alignment horizontal="center" vertical="center"/>
    </xf>
    <xf numFmtId="0" fontId="28" fillId="3" borderId="2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9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</cellXfs>
  <cellStyles count="707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1" xfId="701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2 3 2 2" xfId="705"/>
    <cellStyle name="標準 10 2 3" xfId="78"/>
    <cellStyle name="標準 10 2 3 2" xfId="79"/>
    <cellStyle name="標準 10 2 3 2 2 2" xfId="699"/>
    <cellStyle name="標準 10 2 3 3" xfId="700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 5" xfId="704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 5" xfId="698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13 2" xfId="702"/>
    <cellStyle name="標準 3 2" xfId="433"/>
    <cellStyle name="標準 3 2 9" xfId="70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4 2 2" xfId="706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56" xfId="697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6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1119189</xdr:colOff>
      <xdr:row>2</xdr:row>
      <xdr:rowOff>704166</xdr:rowOff>
    </xdr:from>
    <xdr:to>
      <xdr:col>15</xdr:col>
      <xdr:colOff>1744663</xdr:colOff>
      <xdr:row>11</xdr:row>
      <xdr:rowOff>105066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2" y="2609166"/>
          <a:ext cx="4530724" cy="611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1249363</xdr:colOff>
      <xdr:row>15</xdr:row>
      <xdr:rowOff>722312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249363" y="12952412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798512</xdr:colOff>
      <xdr:row>11</xdr:row>
      <xdr:rowOff>404813</xdr:rowOff>
    </xdr:from>
    <xdr:to>
      <xdr:col>17</xdr:col>
      <xdr:colOff>92075</xdr:colOff>
      <xdr:row>25</xdr:row>
      <xdr:rowOff>543605</xdr:rowOff>
    </xdr:to>
    <xdr:sp macro="" textlink="">
      <xdr:nvSpPr>
        <xdr:cNvPr id="9" name="テキスト ボックス 8"/>
        <xdr:cNvSpPr txBox="1"/>
      </xdr:nvSpPr>
      <xdr:spPr>
        <a:xfrm>
          <a:off x="23063200" y="9024938"/>
          <a:ext cx="9056688" cy="119021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1663698</xdr:colOff>
      <xdr:row>15</xdr:row>
      <xdr:rowOff>496887</xdr:rowOff>
    </xdr:from>
    <xdr:to>
      <xdr:col>12</xdr:col>
      <xdr:colOff>171448</xdr:colOff>
      <xdr:row>19</xdr:row>
      <xdr:rowOff>495300</xdr:rowOff>
    </xdr:to>
    <xdr:grpSp>
      <xdr:nvGrpSpPr>
        <xdr:cNvPr id="15" name="グループ化 14"/>
        <xdr:cNvGrpSpPr/>
      </xdr:nvGrpSpPr>
      <xdr:grpSpPr>
        <a:xfrm>
          <a:off x="7021511" y="12736512"/>
          <a:ext cx="15414625" cy="3617913"/>
          <a:chOff x="27545751" y="3756322"/>
          <a:chExt cx="9865207" cy="4830000"/>
        </a:xfrm>
      </xdr:grpSpPr>
      <xdr:sp macro="" textlink="">
        <xdr:nvSpPr>
          <xdr:cNvPr id="16" name="円/楕円 15"/>
          <xdr:cNvSpPr/>
        </xdr:nvSpPr>
        <xdr:spPr>
          <a:xfrm>
            <a:off x="27545751" y="3756322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394199" y="5040238"/>
            <a:ext cx="7911497" cy="2975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showGridLines="0" tabSelected="1" view="pageBreakPreview" zoomScale="40" zoomScaleNormal="30" zoomScaleSheetLayoutView="40" zoomScalePageLayoutView="25" workbookViewId="0">
      <selection activeCell="N10" sqref="N10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21" width="9.25" style="30" customWidth="1"/>
    <col min="22" max="22" width="26.875" style="30" customWidth="1"/>
    <col min="23" max="23" width="8.125" style="30" customWidth="1"/>
    <col min="24" max="24" width="15.875" style="30" customWidth="1"/>
    <col min="25" max="16384" width="9" style="30"/>
  </cols>
  <sheetData>
    <row r="1" spans="1:22" s="6" customFormat="1" ht="9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8" t="s">
        <v>21</v>
      </c>
      <c r="N1" s="88"/>
      <c r="O1" s="88"/>
      <c r="P1" s="88"/>
      <c r="Q1" s="88"/>
      <c r="R1" s="3"/>
      <c r="S1" s="4"/>
      <c r="T1" s="5"/>
      <c r="U1" s="5"/>
      <c r="V1" s="5"/>
    </row>
    <row r="2" spans="1:22" s="6" customFormat="1" ht="51.75" customHeight="1">
      <c r="T2" s="7"/>
    </row>
    <row r="3" spans="1:22" s="10" customFormat="1" ht="71.25" customHeight="1">
      <c r="A3" s="90"/>
      <c r="B3" s="90"/>
      <c r="C3" s="90"/>
      <c r="D3" s="8"/>
      <c r="E3" s="9"/>
      <c r="F3" s="9"/>
      <c r="I3" s="9"/>
      <c r="J3" s="9"/>
      <c r="K3" s="9"/>
      <c r="L3" s="9"/>
      <c r="O3" s="32" t="s">
        <v>1</v>
      </c>
      <c r="P3" s="89">
        <v>45824</v>
      </c>
      <c r="Q3" s="89"/>
      <c r="R3" s="34" t="s">
        <v>23</v>
      </c>
    </row>
    <row r="4" spans="1:22" s="10" customFormat="1" ht="71.25" customHeight="1">
      <c r="A4" s="31" t="s">
        <v>2</v>
      </c>
      <c r="B4" s="8"/>
      <c r="C4" s="8"/>
      <c r="D4" s="8"/>
      <c r="G4" s="11"/>
      <c r="H4" s="11"/>
      <c r="I4" s="12"/>
      <c r="J4" s="13"/>
      <c r="K4" s="89"/>
      <c r="L4" s="89"/>
      <c r="M4" s="7"/>
      <c r="P4" s="10" t="s">
        <v>22</v>
      </c>
    </row>
    <row r="5" spans="1:22" s="14" customFormat="1" ht="48.75" customHeight="1">
      <c r="A5" s="91" t="s">
        <v>3</v>
      </c>
      <c r="B5" s="94" t="s">
        <v>4</v>
      </c>
      <c r="C5" s="94" t="s">
        <v>5</v>
      </c>
      <c r="D5" s="94"/>
      <c r="E5" s="94"/>
      <c r="F5" s="94"/>
      <c r="G5" s="97" t="s">
        <v>6</v>
      </c>
      <c r="H5" s="97"/>
      <c r="I5" s="94" t="s">
        <v>7</v>
      </c>
      <c r="J5" s="94"/>
      <c r="K5" s="97" t="s">
        <v>6</v>
      </c>
      <c r="L5" s="98"/>
      <c r="N5" s="15"/>
      <c r="O5" s="15"/>
      <c r="P5" s="83"/>
      <c r="Q5" s="83"/>
    </row>
    <row r="6" spans="1:22" s="14" customFormat="1" ht="48.75" customHeight="1">
      <c r="A6" s="92"/>
      <c r="B6" s="95"/>
      <c r="C6" s="99" t="s">
        <v>8</v>
      </c>
      <c r="D6" s="99"/>
      <c r="E6" s="99" t="s">
        <v>9</v>
      </c>
      <c r="F6" s="99"/>
      <c r="G6" s="99" t="s">
        <v>10</v>
      </c>
      <c r="H6" s="99"/>
      <c r="I6" s="99" t="s">
        <v>10</v>
      </c>
      <c r="J6" s="99"/>
      <c r="K6" s="100" t="s">
        <v>11</v>
      </c>
      <c r="L6" s="101"/>
      <c r="N6" s="16"/>
      <c r="O6" s="15"/>
      <c r="P6" s="83"/>
      <c r="Q6" s="83"/>
    </row>
    <row r="7" spans="1:22" s="14" customFormat="1" ht="48.75" customHeight="1">
      <c r="A7" s="92"/>
      <c r="B7" s="95"/>
      <c r="C7" s="99"/>
      <c r="D7" s="99"/>
      <c r="E7" s="99"/>
      <c r="F7" s="99"/>
      <c r="G7" s="99"/>
      <c r="H7" s="99"/>
      <c r="I7" s="99"/>
      <c r="J7" s="99"/>
      <c r="K7" s="100"/>
      <c r="L7" s="101"/>
      <c r="N7" s="15"/>
      <c r="O7" s="15"/>
      <c r="P7" s="83"/>
      <c r="Q7" s="83"/>
    </row>
    <row r="8" spans="1:22" s="14" customFormat="1" ht="48.75" customHeight="1">
      <c r="A8" s="92"/>
      <c r="B8" s="95"/>
      <c r="C8" s="99"/>
      <c r="D8" s="99"/>
      <c r="E8" s="99"/>
      <c r="F8" s="99"/>
      <c r="G8" s="99"/>
      <c r="H8" s="99"/>
      <c r="I8" s="99"/>
      <c r="J8" s="99"/>
      <c r="K8" s="100"/>
      <c r="L8" s="101"/>
      <c r="N8" s="15"/>
      <c r="O8" s="15"/>
      <c r="P8" s="15"/>
      <c r="Q8" s="15"/>
    </row>
    <row r="9" spans="1:22" s="14" customFormat="1" ht="48.75" customHeight="1">
      <c r="A9" s="93"/>
      <c r="B9" s="96"/>
      <c r="C9" s="42"/>
      <c r="D9" s="42"/>
      <c r="E9" s="42"/>
      <c r="F9" s="42"/>
      <c r="G9" s="84"/>
      <c r="H9" s="84"/>
      <c r="I9" s="85" t="s">
        <v>12</v>
      </c>
      <c r="J9" s="85"/>
      <c r="K9" s="86" t="s">
        <v>24</v>
      </c>
      <c r="L9" s="87"/>
      <c r="N9" s="15"/>
      <c r="O9" s="15"/>
      <c r="P9" s="83"/>
      <c r="Q9" s="83"/>
    </row>
    <row r="10" spans="1:22" s="14" customFormat="1" ht="71.25" customHeight="1">
      <c r="A10" s="57" t="s">
        <v>32</v>
      </c>
      <c r="B10" s="58" t="s">
        <v>31</v>
      </c>
      <c r="C10" s="58">
        <f t="shared" ref="C10:C13" si="0">E10</f>
        <v>45827</v>
      </c>
      <c r="D10" s="58" t="str">
        <f t="shared" ref="D10:D13" si="1">TEXT(C10,"aaa")</f>
        <v>木</v>
      </c>
      <c r="E10" s="58">
        <f t="shared" ref="E10:E13" si="2">I10-4</f>
        <v>45827</v>
      </c>
      <c r="F10" s="58" t="str">
        <f t="shared" ref="F10:F13" si="3">TEXT(E10,"aaa")</f>
        <v>木</v>
      </c>
      <c r="G10" s="58">
        <f t="shared" ref="G10:G13" si="4">I10-1</f>
        <v>45830</v>
      </c>
      <c r="H10" s="58" t="str">
        <f t="shared" ref="H10:H13" si="5">TEXT(G10,"aaa")</f>
        <v>日</v>
      </c>
      <c r="I10" s="58">
        <v>45831</v>
      </c>
      <c r="J10" s="58" t="str">
        <f t="shared" ref="J10:J13" si="6">TEXT(I10,"aaa")</f>
        <v>月</v>
      </c>
      <c r="K10" s="58">
        <f t="shared" ref="K10:K13" si="7">I10+40</f>
        <v>45871</v>
      </c>
      <c r="L10" s="59" t="str">
        <f t="shared" ref="L10:L13" si="8">TEXT(K10,"aaa")</f>
        <v>土</v>
      </c>
      <c r="N10" s="44"/>
      <c r="O10" s="44"/>
      <c r="P10" s="44"/>
      <c r="Q10" s="44"/>
    </row>
    <row r="11" spans="1:22" s="14" customFormat="1" ht="71.25" customHeight="1">
      <c r="A11" s="50" t="s">
        <v>33</v>
      </c>
      <c r="B11" s="51" t="s">
        <v>34</v>
      </c>
      <c r="C11" s="51">
        <f t="shared" si="0"/>
        <v>45834</v>
      </c>
      <c r="D11" s="51" t="str">
        <f t="shared" si="1"/>
        <v>木</v>
      </c>
      <c r="E11" s="51">
        <f t="shared" si="2"/>
        <v>45834</v>
      </c>
      <c r="F11" s="51" t="str">
        <f t="shared" si="3"/>
        <v>木</v>
      </c>
      <c r="G11" s="51">
        <f t="shared" si="4"/>
        <v>45837</v>
      </c>
      <c r="H11" s="51" t="str">
        <f t="shared" si="5"/>
        <v>日</v>
      </c>
      <c r="I11" s="51">
        <v>45838</v>
      </c>
      <c r="J11" s="51" t="str">
        <f t="shared" si="6"/>
        <v>月</v>
      </c>
      <c r="K11" s="51">
        <f t="shared" si="7"/>
        <v>45878</v>
      </c>
      <c r="L11" s="60" t="str">
        <f t="shared" si="8"/>
        <v>土</v>
      </c>
      <c r="N11" s="43"/>
      <c r="O11" s="43"/>
      <c r="P11" s="43"/>
      <c r="Q11" s="43"/>
    </row>
    <row r="12" spans="1:22" s="14" customFormat="1" ht="71.25" customHeight="1">
      <c r="A12" s="50" t="s">
        <v>35</v>
      </c>
      <c r="B12" s="51" t="s">
        <v>36</v>
      </c>
      <c r="C12" s="51">
        <f t="shared" si="0"/>
        <v>45841</v>
      </c>
      <c r="D12" s="51" t="str">
        <f t="shared" si="1"/>
        <v>木</v>
      </c>
      <c r="E12" s="51">
        <f t="shared" si="2"/>
        <v>45841</v>
      </c>
      <c r="F12" s="51" t="str">
        <f t="shared" si="3"/>
        <v>木</v>
      </c>
      <c r="G12" s="51">
        <f t="shared" si="4"/>
        <v>45844</v>
      </c>
      <c r="H12" s="51" t="str">
        <f t="shared" si="5"/>
        <v>日</v>
      </c>
      <c r="I12" s="51">
        <v>45845</v>
      </c>
      <c r="J12" s="51" t="str">
        <f t="shared" si="6"/>
        <v>月</v>
      </c>
      <c r="K12" s="51">
        <f t="shared" si="7"/>
        <v>45885</v>
      </c>
      <c r="L12" s="60" t="str">
        <f t="shared" si="8"/>
        <v>土</v>
      </c>
      <c r="N12" s="41"/>
      <c r="O12" s="41"/>
      <c r="P12" s="41"/>
      <c r="Q12" s="41"/>
    </row>
    <row r="13" spans="1:22" s="14" customFormat="1" ht="71.25" customHeight="1">
      <c r="A13" s="50" t="s">
        <v>37</v>
      </c>
      <c r="B13" s="51" t="s">
        <v>38</v>
      </c>
      <c r="C13" s="51">
        <f t="shared" si="0"/>
        <v>45848</v>
      </c>
      <c r="D13" s="51" t="str">
        <f t="shared" si="1"/>
        <v>木</v>
      </c>
      <c r="E13" s="51">
        <f t="shared" si="2"/>
        <v>45848</v>
      </c>
      <c r="F13" s="51" t="str">
        <f t="shared" si="3"/>
        <v>木</v>
      </c>
      <c r="G13" s="51">
        <f t="shared" si="4"/>
        <v>45851</v>
      </c>
      <c r="H13" s="51" t="str">
        <f t="shared" si="5"/>
        <v>日</v>
      </c>
      <c r="I13" s="51">
        <v>45852</v>
      </c>
      <c r="J13" s="51" t="str">
        <f t="shared" si="6"/>
        <v>月</v>
      </c>
      <c r="K13" s="51">
        <f t="shared" si="7"/>
        <v>45892</v>
      </c>
      <c r="L13" s="60" t="str">
        <f t="shared" si="8"/>
        <v>土</v>
      </c>
      <c r="N13" s="48"/>
      <c r="O13" s="48"/>
      <c r="P13" s="48"/>
      <c r="Q13" s="48"/>
    </row>
    <row r="14" spans="1:22" s="14" customFormat="1" ht="71.25" customHeight="1">
      <c r="A14" s="52" t="s">
        <v>39</v>
      </c>
      <c r="B14" s="53" t="s">
        <v>40</v>
      </c>
      <c r="C14" s="53">
        <f t="shared" ref="C14" si="9">E14</f>
        <v>45855</v>
      </c>
      <c r="D14" s="53" t="str">
        <f t="shared" ref="D14" si="10">TEXT(C14,"aaa")</f>
        <v>木</v>
      </c>
      <c r="E14" s="53">
        <f t="shared" ref="E14" si="11">I14-4</f>
        <v>45855</v>
      </c>
      <c r="F14" s="53" t="str">
        <f t="shared" ref="F14" si="12">TEXT(E14,"aaa")</f>
        <v>木</v>
      </c>
      <c r="G14" s="53">
        <f t="shared" ref="G14" si="13">I14-1</f>
        <v>45858</v>
      </c>
      <c r="H14" s="53" t="str">
        <f t="shared" ref="H14" si="14">TEXT(G14,"aaa")</f>
        <v>日</v>
      </c>
      <c r="I14" s="53">
        <v>45859</v>
      </c>
      <c r="J14" s="53" t="str">
        <f t="shared" ref="J14" si="15">TEXT(I14,"aaa")</f>
        <v>月</v>
      </c>
      <c r="K14" s="53">
        <f t="shared" ref="K14" si="16">I14+40</f>
        <v>45899</v>
      </c>
      <c r="L14" s="54" t="str">
        <f t="shared" ref="L14" si="17">TEXT(K14,"aaa")</f>
        <v>土</v>
      </c>
      <c r="N14" s="55"/>
      <c r="O14" s="55"/>
      <c r="P14" s="55"/>
      <c r="Q14" s="55"/>
    </row>
    <row r="15" spans="1:22" s="14" customFormat="1" ht="71.25" customHeight="1">
      <c r="N15" s="56"/>
      <c r="O15" s="56"/>
      <c r="P15" s="56"/>
      <c r="Q15" s="56"/>
    </row>
    <row r="16" spans="1:22" s="14" customFormat="1" ht="71.25" customHeight="1">
      <c r="N16" s="56"/>
      <c r="O16" s="56"/>
      <c r="P16" s="56"/>
      <c r="Q16" s="56"/>
    </row>
    <row r="17" spans="1:21" s="14" customFormat="1" ht="71.25" customHeight="1">
      <c r="N17" s="55"/>
      <c r="O17" s="55"/>
      <c r="P17" s="55"/>
      <c r="Q17" s="55"/>
    </row>
    <row r="18" spans="1:21" s="14" customFormat="1" ht="71.25" customHeight="1">
      <c r="N18" s="35"/>
      <c r="O18" s="35"/>
      <c r="P18" s="35"/>
      <c r="Q18" s="35"/>
    </row>
    <row r="19" spans="1:21" s="14" customFormat="1" ht="71.25" customHeight="1">
      <c r="N19" s="49"/>
      <c r="O19" s="49"/>
      <c r="P19" s="49"/>
      <c r="Q19" s="49"/>
    </row>
    <row r="20" spans="1:21" s="14" customFormat="1" ht="71.25" customHeight="1">
      <c r="N20" s="33"/>
      <c r="O20" s="33"/>
      <c r="P20" s="33"/>
      <c r="Q20" s="33"/>
    </row>
    <row r="21" spans="1:21" s="14" customFormat="1" ht="71.25" customHeight="1">
      <c r="A21" s="82" t="s">
        <v>25</v>
      </c>
      <c r="B21" s="82"/>
      <c r="C21" s="82"/>
      <c r="N21" s="47"/>
      <c r="O21" s="47"/>
      <c r="P21" s="47"/>
      <c r="Q21" s="47"/>
    </row>
    <row r="22" spans="1:21" s="14" customFormat="1" ht="60" customHeight="1" thickBot="1">
      <c r="A22" s="19" t="s">
        <v>13</v>
      </c>
      <c r="B22" s="71" t="s">
        <v>14</v>
      </c>
      <c r="C22" s="72"/>
      <c r="D22" s="73"/>
      <c r="E22" s="71" t="s">
        <v>15</v>
      </c>
      <c r="F22" s="72"/>
      <c r="G22" s="72"/>
      <c r="H22" s="72"/>
      <c r="I22" s="72"/>
      <c r="J22" s="72"/>
      <c r="K22" s="72"/>
      <c r="L22" s="73"/>
      <c r="N22" s="33"/>
      <c r="O22" s="33"/>
      <c r="P22" s="33"/>
      <c r="Q22" s="33"/>
    </row>
    <row r="23" spans="1:21" s="14" customFormat="1" ht="54" customHeight="1" thickTop="1">
      <c r="A23" s="74" t="s">
        <v>16</v>
      </c>
      <c r="B23" s="76" t="s">
        <v>17</v>
      </c>
      <c r="C23" s="77"/>
      <c r="D23" s="78"/>
      <c r="E23" s="20" t="s">
        <v>18</v>
      </c>
      <c r="F23" s="21"/>
      <c r="G23" s="21"/>
      <c r="H23" s="22"/>
      <c r="I23" s="23"/>
      <c r="J23" s="22"/>
      <c r="K23" s="22"/>
      <c r="L23" s="24" t="s">
        <v>19</v>
      </c>
      <c r="M23" s="17"/>
      <c r="N23" s="17"/>
      <c r="O23" s="18"/>
      <c r="P23" s="18"/>
      <c r="Q23" s="15"/>
      <c r="R23" s="15"/>
      <c r="S23" s="15"/>
      <c r="T23" s="15"/>
      <c r="U23" s="15"/>
    </row>
    <row r="24" spans="1:21" s="14" customFormat="1" ht="45" customHeight="1">
      <c r="A24" s="75"/>
      <c r="B24" s="79"/>
      <c r="C24" s="80"/>
      <c r="D24" s="81"/>
      <c r="E24" s="25" t="s">
        <v>20</v>
      </c>
      <c r="F24" s="26"/>
      <c r="G24" s="26"/>
      <c r="H24" s="27"/>
      <c r="I24" s="28"/>
      <c r="J24" s="27"/>
      <c r="K24" s="27"/>
      <c r="L24" s="29"/>
      <c r="M24" s="17"/>
      <c r="N24" s="17"/>
      <c r="O24" s="18"/>
      <c r="P24" s="18"/>
      <c r="Q24" s="15"/>
      <c r="R24" s="15"/>
      <c r="S24" s="15"/>
      <c r="T24" s="15"/>
      <c r="U24" s="15"/>
    </row>
    <row r="25" spans="1:21" s="14" customFormat="1" ht="56.25" customHeight="1">
      <c r="A25" s="61" t="s">
        <v>30</v>
      </c>
      <c r="B25" s="63" t="s">
        <v>26</v>
      </c>
      <c r="C25" s="64"/>
      <c r="D25" s="65"/>
      <c r="E25" s="36" t="s">
        <v>27</v>
      </c>
      <c r="F25" s="37"/>
      <c r="G25" s="37"/>
      <c r="H25" s="37"/>
      <c r="I25" s="37"/>
      <c r="J25" s="69" t="s">
        <v>29</v>
      </c>
      <c r="K25" s="69"/>
      <c r="L25" s="70"/>
      <c r="M25" s="17"/>
      <c r="N25" s="17"/>
      <c r="O25" s="18"/>
      <c r="P25" s="18"/>
      <c r="Q25" s="15"/>
      <c r="R25" s="15"/>
      <c r="S25" s="15"/>
      <c r="T25" s="15"/>
      <c r="U25" s="15"/>
    </row>
    <row r="26" spans="1:21" s="14" customFormat="1" ht="51" customHeight="1">
      <c r="A26" s="62"/>
      <c r="B26" s="66"/>
      <c r="C26" s="67"/>
      <c r="D26" s="68"/>
      <c r="E26" s="40" t="s">
        <v>28</v>
      </c>
      <c r="F26" s="38"/>
      <c r="G26" s="38"/>
      <c r="H26" s="38"/>
      <c r="I26" s="38"/>
      <c r="J26" s="38"/>
      <c r="K26" s="38"/>
      <c r="L26" s="39"/>
      <c r="M26" s="45"/>
      <c r="O26" s="18"/>
      <c r="P26" s="18"/>
      <c r="Q26" s="15"/>
      <c r="R26" s="15"/>
      <c r="S26" s="15"/>
      <c r="T26" s="15"/>
      <c r="U26" s="15"/>
    </row>
    <row r="27" spans="1:21" s="14" customFormat="1" ht="53.25" customHeight="1">
      <c r="M27" s="46"/>
      <c r="O27" s="18"/>
      <c r="P27" s="18"/>
      <c r="Q27" s="15"/>
      <c r="R27" s="15"/>
      <c r="S27" s="15"/>
      <c r="T27" s="15"/>
      <c r="U27" s="15"/>
    </row>
    <row r="28" spans="1:21" s="14" customFormat="1" ht="53.25" customHeight="1">
      <c r="M28" s="46"/>
      <c r="O28" s="18"/>
      <c r="P28" s="18"/>
      <c r="Q28" s="15"/>
      <c r="R28" s="15"/>
      <c r="S28" s="15"/>
      <c r="T28" s="15"/>
      <c r="U28" s="15"/>
    </row>
    <row r="29" spans="1:21" s="14" customFormat="1" ht="53.25" customHeight="1">
      <c r="O29" s="18"/>
      <c r="P29" s="18"/>
      <c r="Q29" s="15"/>
      <c r="R29" s="15"/>
      <c r="S29" s="15"/>
      <c r="T29" s="15"/>
      <c r="U29" s="15"/>
    </row>
    <row r="30" spans="1:21" ht="53.25" customHeight="1"/>
    <row r="31" spans="1:21" ht="52.5" customHeight="1"/>
    <row r="32" spans="1:21" ht="45" customHeight="1"/>
    <row r="33" ht="45" customHeight="1"/>
    <row r="34" ht="45" customHeight="1"/>
  </sheetData>
  <mergeCells count="30"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A21:C21"/>
    <mergeCell ref="P6:Q6"/>
    <mergeCell ref="P7:Q7"/>
    <mergeCell ref="G9:H9"/>
    <mergeCell ref="I9:J9"/>
    <mergeCell ref="K9:L9"/>
    <mergeCell ref="P9:Q9"/>
    <mergeCell ref="A25:A26"/>
    <mergeCell ref="B25:D26"/>
    <mergeCell ref="J25:L25"/>
    <mergeCell ref="B22:D22"/>
    <mergeCell ref="E22:L22"/>
    <mergeCell ref="A23:A24"/>
    <mergeCell ref="B23:D24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SOU</vt:lpstr>
      <vt:lpstr>SOU!Print_Area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2024-12-27T01:50:24Z</cp:lastPrinted>
  <dcterms:created xsi:type="dcterms:W3CDTF">2016-08-18T01:49:00Z</dcterms:created>
  <dcterms:modified xsi:type="dcterms:W3CDTF">2025-06-16T06:59:29Z</dcterms:modified>
</cp:coreProperties>
</file>