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11700" windowHeight="11910"/>
  </bookViews>
  <sheets>
    <sheet name="サザンプトン(西)" sheetId="1" r:id="rId1"/>
    <sheet name="サザンプトン_ECU" sheetId="4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ECU">#REF!</definedName>
    <definedName name="ECU_SOU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'サザンプトン(西)'!$A$1:$R$26</definedName>
    <definedName name="_xlnm.Print_Area" localSheetId="1">サザンプトン_ECU!$A$1:$R$26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  <definedName name="新">#REF!</definedName>
  </definedNames>
  <calcPr calcId="162913"/>
</workbook>
</file>

<file path=xl/calcChain.xml><?xml version="1.0" encoding="utf-8"?>
<calcChain xmlns="http://schemas.openxmlformats.org/spreadsheetml/2006/main">
  <c r="L13" i="1" l="1"/>
  <c r="K13" i="1"/>
  <c r="J13" i="1"/>
  <c r="G13" i="1"/>
  <c r="H13" i="1" s="1"/>
  <c r="F13" i="1"/>
  <c r="E13" i="1"/>
  <c r="C13" i="1"/>
  <c r="D13" i="1" s="1"/>
  <c r="K12" i="1"/>
  <c r="L12" i="1" s="1"/>
  <c r="J12" i="1"/>
  <c r="H12" i="1"/>
  <c r="G12" i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F11" i="1" l="1"/>
  <c r="D14" i="1"/>
  <c r="G14" i="1"/>
  <c r="H14" i="1" s="1"/>
  <c r="J14" i="1"/>
  <c r="K14" i="1"/>
  <c r="L14" i="1" s="1"/>
  <c r="F14" i="1" l="1"/>
  <c r="K11" i="4" l="1"/>
  <c r="K12" i="4"/>
  <c r="K10" i="4"/>
  <c r="L10" i="4" s="1"/>
  <c r="E11" i="4"/>
  <c r="C11" i="4" s="1"/>
  <c r="D11" i="4" s="1"/>
  <c r="E12" i="4"/>
  <c r="C12" i="4"/>
  <c r="C10" i="4"/>
  <c r="E10" i="4"/>
  <c r="F10" i="4" s="1"/>
  <c r="L12" i="4"/>
  <c r="J12" i="4"/>
  <c r="H12" i="4"/>
  <c r="G12" i="4"/>
  <c r="F12" i="4"/>
  <c r="D12" i="4"/>
  <c r="L11" i="4"/>
  <c r="J11" i="4"/>
  <c r="G11" i="4"/>
  <c r="H11" i="4" s="1"/>
  <c r="J10" i="4"/>
  <c r="H10" i="4"/>
  <c r="G10" i="4"/>
  <c r="D10" i="4" l="1"/>
  <c r="F11" i="4"/>
</calcChain>
</file>

<file path=xl/sharedStrings.xml><?xml version="1.0" encoding="utf-8"?>
<sst xmlns="http://schemas.openxmlformats.org/spreadsheetml/2006/main" count="78" uniqueCount="45">
  <si>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</si>
  <si>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</si>
  <si>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6"/>
  </si>
  <si>
    <t>VESSEL</t>
    <phoneticPr fontId="7"/>
  </si>
  <si>
    <t>VOY</t>
  </si>
  <si>
    <t>CFS CUT</t>
  </si>
  <si>
    <t>ETA</t>
    <phoneticPr fontId="7"/>
  </si>
  <si>
    <t>ETD</t>
    <phoneticPr fontId="7"/>
  </si>
  <si>
    <t>OSA</t>
    <phoneticPr fontId="7"/>
  </si>
  <si>
    <t>KOB</t>
    <phoneticPr fontId="7"/>
  </si>
  <si>
    <t>KOB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</si>
  <si>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</si>
  <si>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</si>
  <si>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</si>
  <si>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</si>
  <si>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</si>
  <si>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大阪 CFS</t>
    <rPh sb="0" eb="2">
      <t>オオサカ</t>
    </rPh>
    <phoneticPr fontId="7"/>
  </si>
  <si>
    <t>神戸 CFS</t>
    <rPh sb="0" eb="2">
      <t>コウベ</t>
    </rPh>
    <phoneticPr fontId="7"/>
  </si>
  <si>
    <t>　　　　 SOUTHAMPTON SCHEDULE - 関西</t>
    <rPh sb="28" eb="30">
      <t>カンサイ</t>
    </rPh>
    <phoneticPr fontId="4"/>
  </si>
  <si>
    <t>E</t>
    <phoneticPr fontId="3"/>
  </si>
  <si>
    <t>NYK OCEANUS</t>
  </si>
  <si>
    <t>0074W</t>
  </si>
  <si>
    <t>ONE HANNOVER</t>
  </si>
  <si>
    <t>0093W</t>
  </si>
  <si>
    <t>39 DAYS</t>
    <phoneticPr fontId="7"/>
  </si>
  <si>
    <t>㈱辰巳商会
南港　コンテナフレイトステーション</t>
    <rPh sb="1" eb="5">
      <t>タツミショウカイ</t>
    </rPh>
    <rPh sb="6" eb="8">
      <t>ナンコウ</t>
    </rPh>
    <phoneticPr fontId="16"/>
  </si>
  <si>
    <t>NACCS：4IW62</t>
    <phoneticPr fontId="7"/>
  </si>
  <si>
    <t>大阪市住之江区南港東7-1-24</t>
    <phoneticPr fontId="16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</si>
  <si>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</si>
  <si>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</si>
  <si>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NACCS：3FRA2</t>
    <phoneticPr fontId="7"/>
  </si>
  <si>
    <t>神戸市中央区港島７丁目１３番</t>
    <phoneticPr fontId="7"/>
  </si>
  <si>
    <t>TEL : 078-302-0282   FAX : 078-302-1406</t>
    <phoneticPr fontId="7"/>
  </si>
  <si>
    <t>0075W</t>
  </si>
  <si>
    <t>※NYK ORION</t>
    <phoneticPr fontId="3"/>
  </si>
  <si>
    <t>085W</t>
    <phoneticPr fontId="3"/>
  </si>
  <si>
    <t>ONE HONG KONG</t>
  </si>
  <si>
    <t>ONE HARBOUR</t>
  </si>
  <si>
    <t>NYK VENUS</t>
  </si>
  <si>
    <t>ONE HOUSTON</t>
  </si>
  <si>
    <t>101W</t>
    <phoneticPr fontId="3"/>
  </si>
  <si>
    <t>080W</t>
    <phoneticPr fontId="3"/>
  </si>
  <si>
    <t>060W</t>
    <phoneticPr fontId="3"/>
  </si>
  <si>
    <t>094W</t>
    <phoneticPr fontId="3"/>
  </si>
  <si>
    <t>★ONE HENRY HUDSON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</si>
</sst>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6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30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Calibri"/>
      <family val="2"/>
    </font>
    <font>
      <b/>
      <sz val="2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7" fillId="0" borderId="0"/>
    <xf numFmtId="0" fontId="1" fillId="0" borderId="0">
      <alignment vertical="center"/>
    </xf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 applyBorder="0"/>
    <xf numFmtId="179" fontId="34" fillId="0" borderId="0"/>
  </cellStyleXfs>
  <cellXfs count="12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2" fillId="0" borderId="0" xfId="1" applyFont="1" applyFill="1" applyAlignment="1"/>
    <xf numFmtId="0" fontId="13" fillId="0" borderId="0" xfId="1" applyFont="1" applyAlignment="1"/>
    <xf numFmtId="0" fontId="14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6" fillId="0" borderId="13" xfId="1" applyFont="1" applyBorder="1" applyAlignment="1">
      <alignment horizontal="left" vertical="center"/>
    </xf>
    <xf numFmtId="0" fontId="26" fillId="0" borderId="14" xfId="1" applyFont="1" applyBorder="1" applyAlignment="1">
      <alignment vertical="center"/>
    </xf>
    <xf numFmtId="0" fontId="26" fillId="0" borderId="14" xfId="1" applyFont="1" applyBorder="1" applyAlignment="1">
      <alignment horizontal="left" vertical="center"/>
    </xf>
    <xf numFmtId="0" fontId="26" fillId="0" borderId="15" xfId="1" applyFont="1" applyBorder="1" applyAlignment="1">
      <alignment horizontal="right" vertical="center"/>
    </xf>
    <xf numFmtId="0" fontId="25" fillId="0" borderId="5" xfId="1" applyFont="1" applyBorder="1" applyAlignment="1">
      <alignment vertical="center"/>
    </xf>
    <xf numFmtId="0" fontId="26" fillId="0" borderId="7" xfId="1" applyFont="1" applyBorder="1" applyAlignment="1">
      <alignment horizontal="left" vertical="center"/>
    </xf>
    <xf numFmtId="0" fontId="26" fillId="0" borderId="1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6" fillId="0" borderId="5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6" xfId="1" applyFont="1" applyBorder="1" applyAlignment="1">
      <alignment horizontal="right" vertical="center"/>
    </xf>
    <xf numFmtId="0" fontId="10" fillId="0" borderId="0" xfId="1" applyFont="1"/>
    <xf numFmtId="0" fontId="15" fillId="0" borderId="0" xfId="1" applyFont="1" applyBorder="1" applyAlignment="1">
      <alignment horizontal="right" vertical="center"/>
    </xf>
    <xf numFmtId="14" fontId="13" fillId="0" borderId="0" xfId="1" applyNumberFormat="1" applyFont="1" applyAlignment="1"/>
    <xf numFmtId="0" fontId="30" fillId="0" borderId="0" xfId="1" applyFont="1" applyAlignment="1">
      <alignment horizontal="left" vertical="center"/>
    </xf>
    <xf numFmtId="0" fontId="29" fillId="0" borderId="0" xfId="1" applyFont="1" applyFill="1" applyBorder="1" applyAlignment="1" applyProtection="1">
      <alignment horizontal="left" vertical="center" indent="1"/>
      <protection locked="0"/>
    </xf>
    <xf numFmtId="49" fontId="29" fillId="0" borderId="0" xfId="1" quotePrefix="1" applyNumberFormat="1" applyFont="1" applyFill="1" applyBorder="1" applyAlignment="1" applyProtection="1">
      <alignment horizontal="left" vertical="center"/>
      <protection locked="0"/>
    </xf>
    <xf numFmtId="178" fontId="29" fillId="0" borderId="0" xfId="1" applyNumberFormat="1" applyFont="1" applyFill="1" applyBorder="1" applyAlignment="1" applyProtection="1">
      <alignment horizontal="center" vertical="center"/>
      <protection locked="0"/>
    </xf>
    <xf numFmtId="49" fontId="29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1" applyFont="1" applyBorder="1" applyAlignment="1">
      <alignment vertical="center"/>
    </xf>
    <xf numFmtId="0" fontId="22" fillId="0" borderId="19" xfId="1" applyFont="1" applyBorder="1" applyAlignment="1">
      <alignment horizontal="center" vertical="center"/>
    </xf>
    <xf numFmtId="0" fontId="15" fillId="3" borderId="20" xfId="1" applyNumberFormat="1" applyFont="1" applyFill="1" applyBorder="1" applyAlignment="1">
      <alignment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0" fontId="29" fillId="0" borderId="21" xfId="1" applyFont="1" applyFill="1" applyBorder="1" applyAlignment="1" applyProtection="1">
      <alignment horizontal="left" vertical="center" indent="1"/>
      <protection locked="0"/>
    </xf>
    <xf numFmtId="49" fontId="29" fillId="0" borderId="22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178" fontId="29" fillId="0" borderId="23" xfId="1" applyNumberFormat="1" applyFont="1" applyFill="1" applyBorder="1" applyAlignment="1" applyProtection="1">
      <alignment horizontal="center" vertical="center"/>
      <protection locked="0"/>
    </xf>
    <xf numFmtId="49" fontId="29" fillId="0" borderId="18" xfId="1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1" applyFont="1" applyFill="1" applyBorder="1" applyAlignment="1" applyProtection="1">
      <alignment horizontal="left" vertical="center" indent="1"/>
      <protection locked="0"/>
    </xf>
    <xf numFmtId="178" fontId="29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9" fillId="0" borderId="26" xfId="1" applyFont="1" applyFill="1" applyBorder="1" applyAlignment="1" applyProtection="1">
      <alignment horizontal="left" vertical="center" indent="1"/>
      <protection locked="0"/>
    </xf>
    <xf numFmtId="49" fontId="29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33" fillId="0" borderId="13" xfId="1" applyFont="1" applyBorder="1" applyAlignment="1">
      <alignment horizontal="left" vertical="center"/>
    </xf>
    <xf numFmtId="0" fontId="33" fillId="0" borderId="14" xfId="1" applyFont="1" applyBorder="1" applyAlignment="1">
      <alignment vertical="center"/>
    </xf>
    <xf numFmtId="0" fontId="33" fillId="0" borderId="14" xfId="1" applyFont="1" applyBorder="1" applyAlignment="1">
      <alignment horizontal="left" vertical="center"/>
    </xf>
    <xf numFmtId="0" fontId="33" fillId="0" borderId="15" xfId="1" applyFont="1" applyBorder="1" applyAlignment="1">
      <alignment horizontal="right" vertical="center"/>
    </xf>
    <xf numFmtId="0" fontId="33" fillId="0" borderId="7" xfId="1" applyFont="1" applyBorder="1" applyAlignment="1">
      <alignment horizontal="left" vertical="center"/>
    </xf>
    <xf numFmtId="0" fontId="33" fillId="0" borderId="1" xfId="1" applyFont="1" applyBorder="1" applyAlignment="1">
      <alignment vertical="center"/>
    </xf>
    <xf numFmtId="0" fontId="33" fillId="0" borderId="1" xfId="1" applyFont="1" applyBorder="1" applyAlignment="1">
      <alignment horizontal="left" vertical="center"/>
    </xf>
    <xf numFmtId="0" fontId="33" fillId="0" borderId="8" xfId="1" applyFont="1" applyBorder="1" applyAlignment="1">
      <alignment horizontal="right" vertical="center"/>
    </xf>
    <xf numFmtId="0" fontId="33" fillId="0" borderId="5" xfId="1" applyFont="1" applyBorder="1" applyAlignment="1">
      <alignment horizontal="left" vertical="center"/>
    </xf>
    <xf numFmtId="0" fontId="33" fillId="0" borderId="0" xfId="1" applyFont="1" applyBorder="1" applyAlignment="1">
      <alignment vertical="center"/>
    </xf>
    <xf numFmtId="0" fontId="33" fillId="0" borderId="0" xfId="1" applyFont="1" applyBorder="1" applyAlignment="1">
      <alignment horizontal="left" vertical="center"/>
    </xf>
    <xf numFmtId="0" fontId="33" fillId="0" borderId="6" xfId="1" applyFont="1" applyBorder="1" applyAlignment="1">
      <alignment horizontal="right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5" fillId="3" borderId="20" xfId="1" applyNumberFormat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4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7" fillId="3" borderId="20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178" fontId="35" fillId="0" borderId="22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 2" xfId="3"/>
    <cellStyle name="標準" xfId="0" builtinId="0"/>
    <cellStyle name="標準 2" xfId="1"/>
    <cellStyle name="標準 2 2" xfId="4"/>
    <cellStyle name="標準 3" xfId="5"/>
    <cellStyle name="標準 4" xfId="11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12</xdr:col>
      <xdr:colOff>492127</xdr:colOff>
      <xdr:row>12</xdr:row>
      <xdr:rowOff>441324</xdr:rowOff>
    </xdr:from>
    <xdr:to>
      <xdr:col>17</xdr:col>
      <xdr:colOff>268290</xdr:colOff>
      <xdr:row>25</xdr:row>
      <xdr:rowOff>849323</xdr:rowOff>
    </xdr:to>
    <xdr:sp macro="" textlink="">
      <xdr:nvSpPr>
        <xdr:cNvPr id="10" name="テキスト ボックス 9"/>
        <xdr:cNvSpPr txBox="1"/>
      </xdr:nvSpPr>
      <xdr:spPr>
        <a:xfrm>
          <a:off x="20018377" y="9204324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11" name="角丸四角形 10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746124</xdr:colOff>
      <xdr:row>15</xdr:row>
      <xdr:rowOff>595315</xdr:rowOff>
    </xdr:from>
    <xdr:ext cx="4302125" cy="1925638"/>
    <xdr:sp macro="" textlink="">
      <xdr:nvSpPr>
        <xdr:cNvPr id="15" name="テキスト ボックス 14"/>
        <xdr:cNvSpPr txBox="1"/>
      </xdr:nvSpPr>
      <xdr:spPr>
        <a:xfrm>
          <a:off x="746124" y="1135856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134939</xdr:colOff>
      <xdr:row>15</xdr:row>
      <xdr:rowOff>130908</xdr:rowOff>
    </xdr:from>
    <xdr:to>
      <xdr:col>8</xdr:col>
      <xdr:colOff>1747538</xdr:colOff>
      <xdr:row>19</xdr:row>
      <xdr:rowOff>666750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0314" y="10894158"/>
          <a:ext cx="7375224" cy="3393342"/>
        </a:xfrm>
        <a:prstGeom prst="rect">
          <a:avLst/>
        </a:prstGeom>
      </xdr:spPr>
    </xdr:pic>
    <xdr:clientData/>
  </xdr:twoCellAnchor>
  <xdr:twoCellAnchor editAs="oneCell">
    <xdr:from>
      <xdr:col>13</xdr:col>
      <xdr:colOff>1476374</xdr:colOff>
      <xdr:row>3</xdr:row>
      <xdr:rowOff>47624</xdr:rowOff>
    </xdr:from>
    <xdr:to>
      <xdr:col>16</xdr:col>
      <xdr:colOff>627064</xdr:colOff>
      <xdr:row>12</xdr:row>
      <xdr:rowOff>46143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7124" y="2809874"/>
          <a:ext cx="4294190" cy="5999269"/>
        </a:xfrm>
        <a:prstGeom prst="rect">
          <a:avLst/>
        </a:prstGeom>
      </xdr:spPr>
    </xdr:pic>
    <xdr:clientData/>
  </xdr:twoCellAnchor>
  <xdr:twoCellAnchor editAs="absolute">
    <xdr:from>
      <xdr:col>12</xdr:col>
      <xdr:colOff>452437</xdr:colOff>
      <xdr:row>74</xdr:row>
      <xdr:rowOff>0</xdr:rowOff>
    </xdr:from>
    <xdr:to>
      <xdr:col>17</xdr:col>
      <xdr:colOff>228600</xdr:colOff>
      <xdr:row>127</xdr:row>
      <xdr:rowOff>26999</xdr:rowOff>
    </xdr:to>
    <xdr:sp macro="" textlink="">
      <xdr:nvSpPr>
        <xdr:cNvPr id="20" name="テキスト ボックス 19"/>
        <xdr:cNvSpPr txBox="1"/>
      </xdr:nvSpPr>
      <xdr:spPr>
        <a:xfrm>
          <a:off x="19978687" y="29194125"/>
          <a:ext cx="8348663" cy="101234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69125"/>
          <a:ext cx="1619250" cy="1302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968372</xdr:colOff>
      <xdr:row>2</xdr:row>
      <xdr:rowOff>836020</xdr:rowOff>
    </xdr:from>
    <xdr:to>
      <xdr:col>16</xdr:col>
      <xdr:colOff>119062</xdr:colOff>
      <xdr:row>11</xdr:row>
      <xdr:rowOff>405914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09122" y="2693395"/>
          <a:ext cx="4294190" cy="5999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769935</xdr:colOff>
      <xdr:row>12</xdr:row>
      <xdr:rowOff>690565</xdr:rowOff>
    </xdr:from>
    <xdr:ext cx="4302125" cy="1925638"/>
    <xdr:sp macro="" textlink="">
      <xdr:nvSpPr>
        <xdr:cNvPr id="6" name="テキスト ボックス 5"/>
        <xdr:cNvSpPr txBox="1"/>
      </xdr:nvSpPr>
      <xdr:spPr>
        <a:xfrm>
          <a:off x="769935" y="9739315"/>
          <a:ext cx="4302125" cy="19256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492127</xdr:colOff>
      <xdr:row>11</xdr:row>
      <xdr:rowOff>560387</xdr:rowOff>
    </xdr:from>
    <xdr:to>
      <xdr:col>17</xdr:col>
      <xdr:colOff>268290</xdr:colOff>
      <xdr:row>24</xdr:row>
      <xdr:rowOff>396886</xdr:rowOff>
    </xdr:to>
    <xdr:sp macro="" textlink="">
      <xdr:nvSpPr>
        <xdr:cNvPr id="7" name="テキスト ボックス 6"/>
        <xdr:cNvSpPr txBox="1"/>
      </xdr:nvSpPr>
      <xdr:spPr>
        <a:xfrm>
          <a:off x="19970752" y="8818562"/>
          <a:ext cx="8396288" cy="100377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277813</xdr:colOff>
      <xdr:row>12</xdr:row>
      <xdr:rowOff>560545</xdr:rowOff>
    </xdr:from>
    <xdr:to>
      <xdr:col>10</xdr:col>
      <xdr:colOff>1233499</xdr:colOff>
      <xdr:row>17</xdr:row>
      <xdr:rowOff>47624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07563" y="9609295"/>
          <a:ext cx="8528061" cy="329707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</xdr:row>
      <xdr:rowOff>404812</xdr:rowOff>
    </xdr:from>
    <xdr:to>
      <xdr:col>6</xdr:col>
      <xdr:colOff>952500</xdr:colOff>
      <xdr:row>18</xdr:row>
      <xdr:rowOff>452437</xdr:rowOff>
    </xdr:to>
    <xdr:sp macro="" textlink="">
      <xdr:nvSpPr>
        <xdr:cNvPr id="10" name="角丸四角形 9"/>
        <xdr:cNvSpPr/>
      </xdr:nvSpPr>
      <xdr:spPr>
        <a:xfrm>
          <a:off x="190500" y="13263562"/>
          <a:ext cx="12715875" cy="809625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tabSelected="1" view="pageBreakPreview" zoomScale="40" zoomScaleNormal="30" zoomScaleSheetLayoutView="40" zoomScalePageLayoutView="25" workbookViewId="0">
      <selection activeCell="G9" sqref="G9:H9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96"/>
      <c r="B3" s="96"/>
      <c r="C3" s="96"/>
      <c r="D3" s="56"/>
      <c r="E3" s="8"/>
      <c r="F3" s="8"/>
      <c r="I3" s="8"/>
      <c r="J3" s="8"/>
      <c r="K3" s="8"/>
      <c r="L3" s="8"/>
      <c r="O3" s="32" t="s">
        <v>2</v>
      </c>
      <c r="P3" s="97">
        <v>45824</v>
      </c>
      <c r="Q3" s="97"/>
      <c r="R3" s="34" t="s">
        <v>19</v>
      </c>
    </row>
    <row r="4" spans="1:22" s="9" customFormat="1" ht="71.25" customHeight="1" x14ac:dyDescent="0.3">
      <c r="A4" s="10" t="s">
        <v>1</v>
      </c>
      <c r="B4" s="56"/>
      <c r="C4" s="56"/>
      <c r="D4" s="56"/>
      <c r="G4" s="11"/>
      <c r="H4" s="11"/>
      <c r="I4" s="12"/>
      <c r="M4" s="7"/>
      <c r="P4" s="33"/>
    </row>
    <row r="5" spans="1:22" s="13" customFormat="1" ht="48.75" customHeight="1" x14ac:dyDescent="0.3">
      <c r="A5" s="98" t="s">
        <v>3</v>
      </c>
      <c r="B5" s="101" t="s">
        <v>4</v>
      </c>
      <c r="C5" s="101" t="s">
        <v>5</v>
      </c>
      <c r="D5" s="101"/>
      <c r="E5" s="101"/>
      <c r="F5" s="101"/>
      <c r="G5" s="104" t="s">
        <v>6</v>
      </c>
      <c r="H5" s="104"/>
      <c r="I5" s="101" t="s">
        <v>7</v>
      </c>
      <c r="J5" s="101"/>
      <c r="K5" s="104" t="s">
        <v>6</v>
      </c>
      <c r="L5" s="105"/>
      <c r="N5" s="57"/>
      <c r="O5" s="57"/>
      <c r="P5" s="91"/>
      <c r="Q5" s="91"/>
    </row>
    <row r="6" spans="1:22" s="13" customFormat="1" ht="48.75" customHeight="1" x14ac:dyDescent="0.3">
      <c r="A6" s="99"/>
      <c r="B6" s="102"/>
      <c r="C6" s="106" t="s">
        <v>8</v>
      </c>
      <c r="D6" s="106"/>
      <c r="E6" s="106" t="s">
        <v>9</v>
      </c>
      <c r="F6" s="106"/>
      <c r="G6" s="106" t="s">
        <v>10</v>
      </c>
      <c r="H6" s="106"/>
      <c r="I6" s="106" t="s">
        <v>10</v>
      </c>
      <c r="J6" s="106"/>
      <c r="K6" s="107" t="s">
        <v>11</v>
      </c>
      <c r="L6" s="108"/>
      <c r="N6" s="14"/>
      <c r="O6" s="57"/>
      <c r="P6" s="91"/>
      <c r="Q6" s="91"/>
    </row>
    <row r="7" spans="1:22" s="13" customFormat="1" ht="48.75" customHeight="1" x14ac:dyDescent="0.3">
      <c r="A7" s="99"/>
      <c r="B7" s="102"/>
      <c r="C7" s="106"/>
      <c r="D7" s="106"/>
      <c r="E7" s="106"/>
      <c r="F7" s="106"/>
      <c r="G7" s="106"/>
      <c r="H7" s="106"/>
      <c r="I7" s="106"/>
      <c r="J7" s="106"/>
      <c r="K7" s="107"/>
      <c r="L7" s="108"/>
      <c r="N7" s="57"/>
      <c r="O7" s="57"/>
      <c r="P7" s="91"/>
      <c r="Q7" s="91"/>
    </row>
    <row r="8" spans="1:22" s="13" customFormat="1" ht="48.75" customHeight="1" x14ac:dyDescent="0.3">
      <c r="A8" s="99"/>
      <c r="B8" s="102"/>
      <c r="C8" s="106"/>
      <c r="D8" s="106"/>
      <c r="E8" s="106"/>
      <c r="F8" s="106"/>
      <c r="G8" s="106"/>
      <c r="H8" s="106"/>
      <c r="I8" s="106"/>
      <c r="J8" s="106"/>
      <c r="K8" s="107"/>
      <c r="L8" s="108"/>
      <c r="N8" s="57"/>
      <c r="O8" s="57"/>
      <c r="P8" s="57"/>
      <c r="Q8" s="57"/>
    </row>
    <row r="9" spans="1:22" s="13" customFormat="1" ht="48.75" customHeight="1" x14ac:dyDescent="0.3">
      <c r="A9" s="100"/>
      <c r="B9" s="103"/>
      <c r="C9" s="41"/>
      <c r="D9" s="41"/>
      <c r="E9" s="41"/>
      <c r="F9" s="41"/>
      <c r="G9" s="92"/>
      <c r="H9" s="92"/>
      <c r="I9" s="92" t="s">
        <v>12</v>
      </c>
      <c r="J9" s="92"/>
      <c r="K9" s="93" t="s">
        <v>24</v>
      </c>
      <c r="L9" s="94"/>
      <c r="N9" s="57"/>
      <c r="O9" s="57"/>
      <c r="P9" s="91"/>
      <c r="Q9" s="91"/>
    </row>
    <row r="10" spans="1:22" s="13" customFormat="1" ht="53.25" customHeight="1" x14ac:dyDescent="0.3">
      <c r="A10" s="52" t="s">
        <v>36</v>
      </c>
      <c r="B10" s="53" t="s">
        <v>35</v>
      </c>
      <c r="C10" s="54">
        <f t="shared" ref="C10:C13" si="0">E10</f>
        <v>45828</v>
      </c>
      <c r="D10" s="54" t="str">
        <f t="shared" ref="D10:D13" si="1">TEXT(C10,"aaa")</f>
        <v>金</v>
      </c>
      <c r="E10" s="54">
        <f t="shared" ref="E10:E13" si="2">I10-6</f>
        <v>45828</v>
      </c>
      <c r="F10" s="54" t="str">
        <f t="shared" ref="F10:F13" si="3">TEXT(E10,"aaa")</f>
        <v>金</v>
      </c>
      <c r="G10" s="54">
        <f t="shared" ref="G10:G13" si="4">I10-1</f>
        <v>45833</v>
      </c>
      <c r="H10" s="54" t="str">
        <f t="shared" ref="H10:H13" si="5">TEXT(G10,"aaa")</f>
        <v>水</v>
      </c>
      <c r="I10" s="54">
        <v>45834</v>
      </c>
      <c r="J10" s="54" t="str">
        <f t="shared" ref="J10:J13" si="6">TEXT(I10,"aaa")</f>
        <v>木</v>
      </c>
      <c r="K10" s="54">
        <f t="shared" ref="K10:K13" si="7">I10+44</f>
        <v>45878</v>
      </c>
      <c r="L10" s="55" t="str">
        <f t="shared" ref="L10:L13" si="8">TEXT(K10,"aaa")</f>
        <v>土</v>
      </c>
      <c r="M10" s="15"/>
      <c r="N10" s="15"/>
      <c r="O10" s="16"/>
      <c r="P10" s="16"/>
      <c r="Q10" s="57"/>
      <c r="R10" s="57"/>
      <c r="S10" s="57"/>
      <c r="T10" s="57"/>
      <c r="U10" s="57"/>
    </row>
    <row r="11" spans="1:22" s="13" customFormat="1" ht="53.25" customHeight="1" x14ac:dyDescent="0.3">
      <c r="A11" s="48" t="s">
        <v>37</v>
      </c>
      <c r="B11" s="47" t="s">
        <v>40</v>
      </c>
      <c r="C11" s="42">
        <f t="shared" si="0"/>
        <v>45835</v>
      </c>
      <c r="D11" s="42" t="str">
        <f t="shared" si="1"/>
        <v>金</v>
      </c>
      <c r="E11" s="42">
        <f t="shared" si="2"/>
        <v>45835</v>
      </c>
      <c r="F11" s="42" t="str">
        <f t="shared" si="3"/>
        <v>金</v>
      </c>
      <c r="G11" s="42">
        <f t="shared" si="4"/>
        <v>45840</v>
      </c>
      <c r="H11" s="42" t="str">
        <f t="shared" si="5"/>
        <v>水</v>
      </c>
      <c r="I11" s="42">
        <v>45841</v>
      </c>
      <c r="J11" s="42" t="str">
        <f t="shared" si="6"/>
        <v>木</v>
      </c>
      <c r="K11" s="42">
        <f t="shared" si="7"/>
        <v>45885</v>
      </c>
      <c r="L11" s="49" t="str">
        <f t="shared" si="8"/>
        <v>土</v>
      </c>
      <c r="M11" s="15"/>
      <c r="N11" s="15"/>
      <c r="O11" s="16"/>
      <c r="P11" s="16"/>
      <c r="Q11" s="57"/>
      <c r="R11" s="57"/>
      <c r="S11" s="57"/>
      <c r="T11" s="57"/>
      <c r="U11" s="57"/>
    </row>
    <row r="12" spans="1:22" s="13" customFormat="1" ht="53.25" customHeight="1" x14ac:dyDescent="0.3">
      <c r="A12" s="48" t="s">
        <v>38</v>
      </c>
      <c r="B12" s="47" t="s">
        <v>41</v>
      </c>
      <c r="C12" s="42">
        <f t="shared" si="0"/>
        <v>45842</v>
      </c>
      <c r="D12" s="42" t="str">
        <f t="shared" si="1"/>
        <v>金</v>
      </c>
      <c r="E12" s="42">
        <f t="shared" si="2"/>
        <v>45842</v>
      </c>
      <c r="F12" s="42" t="str">
        <f t="shared" si="3"/>
        <v>金</v>
      </c>
      <c r="G12" s="42">
        <f t="shared" si="4"/>
        <v>45847</v>
      </c>
      <c r="H12" s="42" t="str">
        <f t="shared" si="5"/>
        <v>水</v>
      </c>
      <c r="I12" s="42">
        <v>45848</v>
      </c>
      <c r="J12" s="42" t="str">
        <f t="shared" si="6"/>
        <v>木</v>
      </c>
      <c r="K12" s="42">
        <f t="shared" si="7"/>
        <v>45892</v>
      </c>
      <c r="L12" s="49" t="str">
        <f t="shared" si="8"/>
        <v>土</v>
      </c>
      <c r="M12" s="15"/>
      <c r="N12" s="15"/>
      <c r="O12" s="16"/>
      <c r="P12" s="16"/>
      <c r="Q12" s="57"/>
      <c r="R12" s="57"/>
      <c r="S12" s="57"/>
      <c r="T12" s="57"/>
      <c r="U12" s="57"/>
    </row>
    <row r="13" spans="1:22" s="13" customFormat="1" ht="53.25" customHeight="1" x14ac:dyDescent="0.3">
      <c r="A13" s="48" t="s">
        <v>39</v>
      </c>
      <c r="B13" s="47" t="s">
        <v>42</v>
      </c>
      <c r="C13" s="42">
        <f t="shared" si="0"/>
        <v>45849</v>
      </c>
      <c r="D13" s="42" t="str">
        <f t="shared" si="1"/>
        <v>金</v>
      </c>
      <c r="E13" s="42">
        <f t="shared" si="2"/>
        <v>45849</v>
      </c>
      <c r="F13" s="42" t="str">
        <f t="shared" si="3"/>
        <v>金</v>
      </c>
      <c r="G13" s="42">
        <f t="shared" si="4"/>
        <v>45854</v>
      </c>
      <c r="H13" s="42" t="str">
        <f t="shared" si="5"/>
        <v>水</v>
      </c>
      <c r="I13" s="42">
        <v>45855</v>
      </c>
      <c r="J13" s="42" t="str">
        <f t="shared" si="6"/>
        <v>木</v>
      </c>
      <c r="K13" s="42">
        <f t="shared" si="7"/>
        <v>45899</v>
      </c>
      <c r="L13" s="49" t="str">
        <f t="shared" si="8"/>
        <v>土</v>
      </c>
      <c r="M13" s="15"/>
      <c r="N13" s="15"/>
      <c r="O13" s="16"/>
      <c r="P13" s="16"/>
      <c r="Q13" s="58"/>
      <c r="R13" s="58"/>
      <c r="S13" s="58"/>
      <c r="T13" s="58"/>
      <c r="U13" s="58"/>
    </row>
    <row r="14" spans="1:22" s="13" customFormat="1" ht="53.25" customHeight="1" x14ac:dyDescent="0.3">
      <c r="A14" s="43" t="s">
        <v>44</v>
      </c>
      <c r="B14" s="44" t="s">
        <v>43</v>
      </c>
      <c r="C14" s="122">
        <v>45855</v>
      </c>
      <c r="D14" s="122" t="str">
        <f t="shared" ref="D14" si="9">TEXT(C14,"aaa")</f>
        <v>木</v>
      </c>
      <c r="E14" s="122">
        <v>45855</v>
      </c>
      <c r="F14" s="122" t="str">
        <f t="shared" ref="F14" si="10">TEXT(E14,"aaa")</f>
        <v>木</v>
      </c>
      <c r="G14" s="45">
        <f t="shared" ref="G14" si="11">I14-1</f>
        <v>45861</v>
      </c>
      <c r="H14" s="45" t="str">
        <f t="shared" ref="H14" si="12">TEXT(G14,"aaa")</f>
        <v>水</v>
      </c>
      <c r="I14" s="45">
        <v>45862</v>
      </c>
      <c r="J14" s="45" t="str">
        <f t="shared" ref="J14" si="13">TEXT(I14,"aaa")</f>
        <v>木</v>
      </c>
      <c r="K14" s="45">
        <f t="shared" ref="K14" si="14">I14+44</f>
        <v>45906</v>
      </c>
      <c r="L14" s="46" t="str">
        <f t="shared" ref="L14" si="15">TEXT(K14,"aaa")</f>
        <v>土</v>
      </c>
      <c r="M14" s="15"/>
      <c r="N14" s="15"/>
      <c r="O14" s="16"/>
      <c r="P14" s="16"/>
      <c r="Q14" s="59"/>
      <c r="R14" s="59"/>
      <c r="S14" s="59"/>
      <c r="T14" s="59"/>
      <c r="U14" s="59"/>
    </row>
    <row r="15" spans="1:22" s="13" customFormat="1" ht="53.25" customHeight="1" x14ac:dyDescent="0.3">
      <c r="M15" s="15"/>
      <c r="N15" s="15"/>
      <c r="O15" s="16"/>
      <c r="P15" s="16"/>
      <c r="Q15" s="57"/>
      <c r="R15" s="57"/>
      <c r="S15" s="57"/>
      <c r="T15" s="57"/>
      <c r="U15" s="57"/>
    </row>
    <row r="16" spans="1:22" s="13" customFormat="1" ht="53.25" customHeight="1" x14ac:dyDescent="0.3">
      <c r="M16" s="15"/>
      <c r="N16" s="15"/>
      <c r="O16" s="16"/>
      <c r="P16" s="16"/>
      <c r="Q16" s="57"/>
      <c r="R16" s="57"/>
      <c r="S16" s="57"/>
      <c r="T16" s="57"/>
      <c r="U16" s="57"/>
    </row>
    <row r="17" spans="1:21" s="13" customFormat="1" ht="53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8"/>
      <c r="R17" s="58"/>
      <c r="S17" s="58"/>
      <c r="T17" s="58"/>
      <c r="U17" s="58"/>
    </row>
    <row r="18" spans="1:21" s="13" customFormat="1" ht="59.25" customHeight="1" x14ac:dyDescent="0.3">
      <c r="M18" s="15"/>
      <c r="N18" s="15"/>
      <c r="O18" s="16"/>
      <c r="P18" s="16"/>
      <c r="Q18" s="57"/>
      <c r="R18" s="57"/>
      <c r="S18" s="57"/>
      <c r="T18" s="57"/>
      <c r="U18" s="57"/>
    </row>
    <row r="19" spans="1:21" s="13" customFormat="1" ht="59.25" customHeight="1" x14ac:dyDescent="0.3">
      <c r="A19" s="35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5"/>
      <c r="N19" s="15"/>
      <c r="O19" s="16"/>
      <c r="P19" s="16"/>
      <c r="Q19" s="57"/>
      <c r="R19" s="57"/>
      <c r="S19" s="57"/>
      <c r="T19" s="57"/>
      <c r="U19" s="57"/>
    </row>
    <row r="20" spans="1:21" s="13" customFormat="1" ht="59.25" customHeight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15"/>
      <c r="N20" s="15"/>
      <c r="O20" s="16"/>
      <c r="P20" s="16"/>
      <c r="Q20" s="57"/>
      <c r="R20" s="57"/>
      <c r="S20" s="57"/>
      <c r="T20" s="57"/>
      <c r="U20" s="57"/>
    </row>
    <row r="21" spans="1:21" s="13" customFormat="1" ht="59.25" customHeight="1" x14ac:dyDescent="0.3">
      <c r="M21" s="15"/>
      <c r="N21" s="15"/>
      <c r="O21" s="16"/>
      <c r="P21" s="16"/>
      <c r="Q21" s="57"/>
      <c r="R21" s="57"/>
      <c r="S21" s="57"/>
      <c r="T21" s="57"/>
      <c r="U21" s="57"/>
    </row>
    <row r="22" spans="1:21" s="13" customFormat="1" ht="59.25" customHeight="1" thickBot="1" x14ac:dyDescent="0.35">
      <c r="A22" s="40" t="s">
        <v>13</v>
      </c>
      <c r="B22" s="72" t="s">
        <v>14</v>
      </c>
      <c r="C22" s="73"/>
      <c r="D22" s="73"/>
      <c r="E22" s="73"/>
      <c r="F22" s="74"/>
      <c r="G22" s="72" t="s">
        <v>15</v>
      </c>
      <c r="H22" s="73"/>
      <c r="I22" s="73"/>
      <c r="J22" s="73"/>
      <c r="K22" s="73"/>
      <c r="L22" s="74"/>
      <c r="M22" s="15"/>
      <c r="N22" s="15"/>
      <c r="O22" s="16"/>
      <c r="P22" s="16"/>
      <c r="Q22" s="57"/>
      <c r="R22" s="57"/>
      <c r="S22" s="57"/>
      <c r="T22" s="57"/>
      <c r="U22" s="57"/>
    </row>
    <row r="23" spans="1:21" s="13" customFormat="1" ht="67.5" customHeight="1" thickTop="1" x14ac:dyDescent="0.3">
      <c r="A23" s="75" t="s">
        <v>16</v>
      </c>
      <c r="B23" s="77" t="s">
        <v>25</v>
      </c>
      <c r="C23" s="78"/>
      <c r="D23" s="78"/>
      <c r="E23" s="78"/>
      <c r="F23" s="79"/>
      <c r="G23" s="60" t="s">
        <v>27</v>
      </c>
      <c r="H23" s="61"/>
      <c r="I23" s="62"/>
      <c r="J23" s="61"/>
      <c r="K23" s="61"/>
      <c r="L23" s="63" t="s">
        <v>26</v>
      </c>
      <c r="M23" s="15"/>
      <c r="N23" s="15"/>
      <c r="O23" s="16"/>
      <c r="P23" s="16"/>
      <c r="Q23" s="57"/>
      <c r="R23" s="57"/>
      <c r="S23" s="57"/>
      <c r="T23" s="57"/>
      <c r="U23" s="57"/>
    </row>
    <row r="24" spans="1:21" s="13" customFormat="1" ht="67.5" customHeight="1" x14ac:dyDescent="0.3">
      <c r="A24" s="76"/>
      <c r="B24" s="80"/>
      <c r="C24" s="81"/>
      <c r="D24" s="81"/>
      <c r="E24" s="81"/>
      <c r="F24" s="82"/>
      <c r="G24" s="64" t="s">
        <v>28</v>
      </c>
      <c r="H24" s="65"/>
      <c r="I24" s="66"/>
      <c r="J24" s="65"/>
      <c r="K24" s="65"/>
      <c r="L24" s="67"/>
      <c r="M24" s="17"/>
      <c r="O24" s="16"/>
      <c r="P24" s="16"/>
      <c r="Q24" s="57"/>
      <c r="R24" s="57"/>
      <c r="S24" s="57"/>
      <c r="T24" s="57"/>
      <c r="U24" s="57"/>
    </row>
    <row r="25" spans="1:21" s="13" customFormat="1" ht="67.5" customHeight="1" x14ac:dyDescent="0.3">
      <c r="A25" s="83" t="s">
        <v>17</v>
      </c>
      <c r="B25" s="85" t="s">
        <v>29</v>
      </c>
      <c r="C25" s="86"/>
      <c r="D25" s="86"/>
      <c r="E25" s="86"/>
      <c r="F25" s="87"/>
      <c r="G25" s="68" t="s">
        <v>31</v>
      </c>
      <c r="H25" s="69"/>
      <c r="I25" s="70"/>
      <c r="J25" s="69"/>
      <c r="K25" s="69"/>
      <c r="L25" s="71" t="s">
        <v>30</v>
      </c>
      <c r="M25" s="22"/>
      <c r="O25" s="16"/>
      <c r="P25" s="16"/>
      <c r="Q25" s="57"/>
      <c r="R25" s="57"/>
      <c r="S25" s="57"/>
      <c r="T25" s="57"/>
      <c r="U25" s="57"/>
    </row>
    <row r="26" spans="1:21" s="13" customFormat="1" ht="67.5" customHeight="1" x14ac:dyDescent="0.3">
      <c r="A26" s="84"/>
      <c r="B26" s="88"/>
      <c r="C26" s="89"/>
      <c r="D26" s="89"/>
      <c r="E26" s="89"/>
      <c r="F26" s="90"/>
      <c r="G26" s="64" t="s">
        <v>32</v>
      </c>
      <c r="H26" s="65"/>
      <c r="I26" s="66"/>
      <c r="J26" s="65"/>
      <c r="K26" s="65"/>
      <c r="L26" s="67"/>
      <c r="M26" s="39"/>
      <c r="O26" s="16"/>
      <c r="P26" s="16"/>
      <c r="Q26" s="57"/>
      <c r="R26" s="57"/>
      <c r="S26" s="57"/>
      <c r="T26" s="57"/>
      <c r="U26" s="57"/>
    </row>
    <row r="27" spans="1:21" s="13" customFormat="1" ht="48.75" customHeight="1" x14ac:dyDescent="0.3">
      <c r="M27" s="39"/>
      <c r="O27" s="16"/>
      <c r="P27" s="16"/>
      <c r="Q27" s="57"/>
      <c r="R27" s="57"/>
      <c r="S27" s="57"/>
      <c r="T27" s="57"/>
      <c r="U27" s="57"/>
    </row>
    <row r="28" spans="1:21" s="13" customFormat="1" ht="38.25" customHeight="1" x14ac:dyDescent="0.3">
      <c r="O28" s="16"/>
      <c r="P28" s="16"/>
      <c r="Q28" s="57"/>
      <c r="R28" s="57"/>
      <c r="S28" s="57"/>
      <c r="T28" s="57"/>
      <c r="U28" s="57"/>
    </row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P6:Q6"/>
    <mergeCell ref="P7:Q7"/>
    <mergeCell ref="G9:H9"/>
    <mergeCell ref="I9:J9"/>
    <mergeCell ref="K9:L9"/>
    <mergeCell ref="P9:Q9"/>
    <mergeCell ref="B22:F22"/>
    <mergeCell ref="G22:L22"/>
    <mergeCell ref="A23:A24"/>
    <mergeCell ref="B23:F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8"/>
  <sheetViews>
    <sheetView view="pageBreakPreview" zoomScale="40" zoomScaleNormal="30" zoomScaleSheetLayoutView="40" zoomScalePageLayoutView="25" workbookViewId="0">
      <selection activeCell="B14" sqref="B14"/>
    </sheetView>
  </sheetViews>
  <sheetFormatPr defaultColWidth="9" defaultRowHeight="15.75" x14ac:dyDescent="0.25"/>
  <cols>
    <col min="1" max="1" width="65.625" style="31" customWidth="1"/>
    <col min="2" max="2" width="25" style="31" customWidth="1"/>
    <col min="3" max="3" width="23.625" style="31" customWidth="1"/>
    <col min="4" max="4" width="9.375" style="31" customWidth="1"/>
    <col min="5" max="5" width="23.625" style="31" customWidth="1"/>
    <col min="6" max="6" width="9.375" style="31" customWidth="1"/>
    <col min="7" max="7" width="23.625" style="31" customWidth="1"/>
    <col min="8" max="8" width="9.375" style="31" customWidth="1"/>
    <col min="9" max="9" width="23.625" style="31" customWidth="1"/>
    <col min="10" max="10" width="9.375" style="31" customWidth="1"/>
    <col min="11" max="11" width="23.625" style="31" customWidth="1"/>
    <col min="12" max="12" width="9.375" style="31" customWidth="1"/>
    <col min="13" max="17" width="22.625" style="31" customWidth="1"/>
    <col min="18" max="18" width="9.5" style="31" customWidth="1"/>
    <col min="19" max="19" width="16.875" style="31" customWidth="1"/>
    <col min="20" max="20" width="18.125" style="31" customWidth="1"/>
    <col min="21" max="21" width="9.25" style="31" customWidth="1"/>
    <col min="22" max="22" width="26.875" style="31" customWidth="1"/>
    <col min="23" max="23" width="8.125" style="31" customWidth="1"/>
    <col min="24" max="24" width="15.875" style="31" customWidth="1"/>
    <col min="25" max="16384" width="9" style="31"/>
  </cols>
  <sheetData>
    <row r="1" spans="1:22" s="6" customFormat="1" ht="96.7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4"/>
      <c r="T1" s="5"/>
      <c r="U1" s="5"/>
      <c r="V1" s="5"/>
    </row>
    <row r="2" spans="1:22" s="6" customFormat="1" ht="48.75" customHeight="1" x14ac:dyDescent="0.25">
      <c r="T2" s="7"/>
    </row>
    <row r="3" spans="1:22" s="9" customFormat="1" ht="71.25" customHeight="1" x14ac:dyDescent="0.35">
      <c r="A3" s="96"/>
      <c r="B3" s="96"/>
      <c r="C3" s="96"/>
      <c r="D3" s="50"/>
      <c r="E3" s="8"/>
      <c r="F3" s="8"/>
      <c r="I3" s="8"/>
      <c r="J3" s="8"/>
      <c r="K3" s="8"/>
      <c r="L3" s="8"/>
      <c r="O3" s="32" t="s">
        <v>2</v>
      </c>
      <c r="P3" s="97">
        <v>45281</v>
      </c>
      <c r="Q3" s="97"/>
      <c r="R3" s="34" t="s">
        <v>19</v>
      </c>
    </row>
    <row r="4" spans="1:22" s="9" customFormat="1" ht="71.25" customHeight="1" x14ac:dyDescent="0.3">
      <c r="A4" s="10" t="s">
        <v>1</v>
      </c>
      <c r="B4" s="50"/>
      <c r="C4" s="50"/>
      <c r="D4" s="50"/>
      <c r="G4" s="11"/>
      <c r="H4" s="11"/>
      <c r="I4" s="12"/>
      <c r="M4" s="7"/>
      <c r="P4" s="33"/>
    </row>
    <row r="5" spans="1:22" s="13" customFormat="1" ht="48.75" customHeight="1" x14ac:dyDescent="0.3">
      <c r="A5" s="98" t="s">
        <v>3</v>
      </c>
      <c r="B5" s="101" t="s">
        <v>4</v>
      </c>
      <c r="C5" s="101" t="s">
        <v>5</v>
      </c>
      <c r="D5" s="101"/>
      <c r="E5" s="101"/>
      <c r="F5" s="101"/>
      <c r="G5" s="104" t="s">
        <v>6</v>
      </c>
      <c r="H5" s="104"/>
      <c r="I5" s="101" t="s">
        <v>7</v>
      </c>
      <c r="J5" s="101"/>
      <c r="K5" s="104" t="s">
        <v>6</v>
      </c>
      <c r="L5" s="105"/>
      <c r="N5" s="51"/>
      <c r="O5" s="51"/>
      <c r="P5" s="91"/>
      <c r="Q5" s="91"/>
    </row>
    <row r="6" spans="1:22" s="13" customFormat="1" ht="48.75" customHeight="1" x14ac:dyDescent="0.3">
      <c r="A6" s="99"/>
      <c r="B6" s="102"/>
      <c r="C6" s="106" t="s">
        <v>8</v>
      </c>
      <c r="D6" s="106"/>
      <c r="E6" s="106" t="s">
        <v>9</v>
      </c>
      <c r="F6" s="106"/>
      <c r="G6" s="106" t="s">
        <v>10</v>
      </c>
      <c r="H6" s="106"/>
      <c r="I6" s="106" t="s">
        <v>10</v>
      </c>
      <c r="J6" s="106"/>
      <c r="K6" s="107" t="s">
        <v>11</v>
      </c>
      <c r="L6" s="108"/>
      <c r="N6" s="14"/>
      <c r="O6" s="51"/>
      <c r="P6" s="91"/>
      <c r="Q6" s="91"/>
    </row>
    <row r="7" spans="1:22" s="13" customFormat="1" ht="48.75" customHeight="1" x14ac:dyDescent="0.3">
      <c r="A7" s="99"/>
      <c r="B7" s="102"/>
      <c r="C7" s="106"/>
      <c r="D7" s="106"/>
      <c r="E7" s="106"/>
      <c r="F7" s="106"/>
      <c r="G7" s="106"/>
      <c r="H7" s="106"/>
      <c r="I7" s="106"/>
      <c r="J7" s="106"/>
      <c r="K7" s="107"/>
      <c r="L7" s="108"/>
      <c r="N7" s="51"/>
      <c r="O7" s="51"/>
      <c r="P7" s="91"/>
      <c r="Q7" s="91"/>
    </row>
    <row r="8" spans="1:22" s="13" customFormat="1" ht="48.75" customHeight="1" x14ac:dyDescent="0.3">
      <c r="A8" s="99"/>
      <c r="B8" s="102"/>
      <c r="C8" s="106"/>
      <c r="D8" s="106"/>
      <c r="E8" s="106"/>
      <c r="F8" s="106"/>
      <c r="G8" s="106"/>
      <c r="H8" s="106"/>
      <c r="I8" s="106"/>
      <c r="J8" s="106"/>
      <c r="K8" s="107"/>
      <c r="L8" s="108"/>
      <c r="N8" s="51"/>
      <c r="O8" s="51"/>
      <c r="P8" s="51"/>
      <c r="Q8" s="51"/>
    </row>
    <row r="9" spans="1:22" s="13" customFormat="1" ht="48.75" customHeight="1" x14ac:dyDescent="0.3">
      <c r="A9" s="100"/>
      <c r="B9" s="103"/>
      <c r="C9" s="41"/>
      <c r="D9" s="41"/>
      <c r="E9" s="41"/>
      <c r="F9" s="41"/>
      <c r="G9" s="92"/>
      <c r="H9" s="92"/>
      <c r="I9" s="92" t="s">
        <v>12</v>
      </c>
      <c r="J9" s="92"/>
      <c r="K9" s="93" t="s">
        <v>24</v>
      </c>
      <c r="L9" s="94"/>
      <c r="N9" s="51"/>
      <c r="O9" s="51"/>
      <c r="P9" s="91"/>
      <c r="Q9" s="91"/>
    </row>
    <row r="10" spans="1:22" s="13" customFormat="1" ht="59.25" customHeight="1" x14ac:dyDescent="0.3">
      <c r="A10" s="52" t="s">
        <v>20</v>
      </c>
      <c r="B10" s="53" t="s">
        <v>21</v>
      </c>
      <c r="C10" s="54">
        <f>E10</f>
        <v>45303</v>
      </c>
      <c r="D10" s="54" t="str">
        <f t="shared" ref="D10:D12" si="0">TEXT(C10,"aaa")</f>
        <v>金</v>
      </c>
      <c r="E10" s="54">
        <f>I10-6</f>
        <v>45303</v>
      </c>
      <c r="F10" s="54" t="str">
        <f t="shared" ref="F10:F12" si="1">TEXT(E10,"aaa")</f>
        <v>金</v>
      </c>
      <c r="G10" s="54">
        <f t="shared" ref="G10:G12" si="2">I10</f>
        <v>45309</v>
      </c>
      <c r="H10" s="54" t="str">
        <f t="shared" ref="H10:H12" si="3">TEXT(G10,"aaa")</f>
        <v>木</v>
      </c>
      <c r="I10" s="54">
        <v>45309</v>
      </c>
      <c r="J10" s="54" t="str">
        <f t="shared" ref="J10:J12" si="4">TEXT(I10,"aaa")</f>
        <v>木</v>
      </c>
      <c r="K10" s="54">
        <f>I10+39</f>
        <v>45348</v>
      </c>
      <c r="L10" s="55" t="str">
        <f t="shared" ref="L10:L12" si="5">TEXT(K10,"aaa")</f>
        <v>月</v>
      </c>
      <c r="M10" s="15"/>
      <c r="N10" s="15"/>
      <c r="O10" s="16"/>
      <c r="P10" s="16"/>
      <c r="Q10" s="51"/>
      <c r="R10" s="51"/>
      <c r="S10" s="51"/>
      <c r="T10" s="51"/>
      <c r="U10" s="51"/>
    </row>
    <row r="11" spans="1:22" s="13" customFormat="1" ht="59.25" customHeight="1" x14ac:dyDescent="0.3">
      <c r="A11" s="48" t="s">
        <v>22</v>
      </c>
      <c r="B11" s="47" t="s">
        <v>23</v>
      </c>
      <c r="C11" s="42">
        <f t="shared" ref="C11:C12" si="6">E11</f>
        <v>45310</v>
      </c>
      <c r="D11" s="42" t="str">
        <f t="shared" si="0"/>
        <v>金</v>
      </c>
      <c r="E11" s="42">
        <f t="shared" ref="E11:E12" si="7">I11-6</f>
        <v>45310</v>
      </c>
      <c r="F11" s="42" t="str">
        <f t="shared" si="1"/>
        <v>金</v>
      </c>
      <c r="G11" s="42">
        <f t="shared" si="2"/>
        <v>45316</v>
      </c>
      <c r="H11" s="42" t="str">
        <f t="shared" si="3"/>
        <v>木</v>
      </c>
      <c r="I11" s="42">
        <v>45316</v>
      </c>
      <c r="J11" s="42" t="str">
        <f t="shared" si="4"/>
        <v>木</v>
      </c>
      <c r="K11" s="42">
        <f t="shared" ref="K11:K12" si="8">I11+39</f>
        <v>45355</v>
      </c>
      <c r="L11" s="49" t="str">
        <f t="shared" si="5"/>
        <v>月</v>
      </c>
      <c r="M11" s="15"/>
      <c r="N11" s="15"/>
      <c r="O11" s="16"/>
      <c r="P11" s="16"/>
      <c r="Q11" s="51"/>
      <c r="R11" s="51"/>
      <c r="S11" s="51"/>
      <c r="T11" s="51"/>
      <c r="U11" s="51"/>
    </row>
    <row r="12" spans="1:22" s="13" customFormat="1" ht="59.25" customHeight="1" x14ac:dyDescent="0.3">
      <c r="A12" s="43" t="s">
        <v>34</v>
      </c>
      <c r="B12" s="44" t="s">
        <v>33</v>
      </c>
      <c r="C12" s="45">
        <f t="shared" si="6"/>
        <v>45317</v>
      </c>
      <c r="D12" s="45" t="str">
        <f t="shared" si="0"/>
        <v>金</v>
      </c>
      <c r="E12" s="45">
        <f t="shared" si="7"/>
        <v>45317</v>
      </c>
      <c r="F12" s="45" t="str">
        <f t="shared" si="1"/>
        <v>金</v>
      </c>
      <c r="G12" s="45">
        <f t="shared" si="2"/>
        <v>45323</v>
      </c>
      <c r="H12" s="45" t="str">
        <f t="shared" si="3"/>
        <v>木</v>
      </c>
      <c r="I12" s="45">
        <v>45323</v>
      </c>
      <c r="J12" s="45" t="str">
        <f t="shared" si="4"/>
        <v>木</v>
      </c>
      <c r="K12" s="45">
        <f t="shared" si="8"/>
        <v>45362</v>
      </c>
      <c r="L12" s="46" t="str">
        <f t="shared" si="5"/>
        <v>月</v>
      </c>
      <c r="M12" s="15"/>
      <c r="N12" s="15"/>
      <c r="O12" s="16"/>
      <c r="P12" s="16"/>
      <c r="Q12" s="51"/>
      <c r="R12" s="51"/>
      <c r="S12" s="51"/>
      <c r="T12" s="51"/>
      <c r="U12" s="51"/>
    </row>
    <row r="13" spans="1:22" s="13" customFormat="1" ht="59.25" customHeight="1" x14ac:dyDescent="0.3">
      <c r="A13" s="35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51"/>
      <c r="O13" s="51"/>
      <c r="P13" s="51"/>
      <c r="Q13" s="51"/>
    </row>
    <row r="14" spans="1:22" s="13" customFormat="1" ht="59.25" customHeight="1" x14ac:dyDescent="0.3">
      <c r="M14" s="15"/>
      <c r="N14" s="15"/>
      <c r="O14" s="16"/>
      <c r="P14" s="16"/>
      <c r="Q14" s="51"/>
      <c r="R14" s="51"/>
      <c r="S14" s="51"/>
      <c r="T14" s="51"/>
      <c r="U14" s="51"/>
    </row>
    <row r="15" spans="1:22" s="13" customFormat="1" ht="59.25" customHeight="1" x14ac:dyDescent="0.3">
      <c r="M15" s="15"/>
      <c r="N15" s="15"/>
      <c r="O15" s="16"/>
      <c r="P15" s="16"/>
      <c r="Q15" s="51"/>
      <c r="R15" s="51"/>
      <c r="S15" s="51"/>
      <c r="T15" s="51"/>
      <c r="U15" s="51"/>
    </row>
    <row r="16" spans="1:22" s="13" customFormat="1" ht="59.25" customHeight="1" x14ac:dyDescent="0.3">
      <c r="M16" s="15"/>
      <c r="N16" s="15"/>
      <c r="O16" s="16"/>
      <c r="P16" s="16"/>
      <c r="Q16" s="51"/>
      <c r="R16" s="51"/>
      <c r="S16" s="51"/>
      <c r="T16" s="51"/>
      <c r="U16" s="51"/>
    </row>
    <row r="17" spans="1:21" s="13" customFormat="1" ht="59.25" customHeight="1" x14ac:dyDescent="0.3">
      <c r="A17" s="35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15"/>
      <c r="N17" s="15"/>
      <c r="O17" s="16"/>
      <c r="P17" s="16"/>
      <c r="Q17" s="51"/>
      <c r="R17" s="51"/>
      <c r="S17" s="51"/>
      <c r="T17" s="51"/>
      <c r="U17" s="51"/>
    </row>
    <row r="18" spans="1:21" s="13" customFormat="1" ht="59.25" customHeight="1" x14ac:dyDescent="0.3">
      <c r="A18" s="35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15"/>
      <c r="N18" s="15"/>
      <c r="O18" s="16"/>
      <c r="P18" s="16"/>
      <c r="Q18" s="51"/>
      <c r="R18" s="51"/>
      <c r="S18" s="51"/>
      <c r="T18" s="51"/>
      <c r="U18" s="51"/>
    </row>
    <row r="19" spans="1:21" s="13" customFormat="1" ht="59.25" customHeight="1" x14ac:dyDescent="0.3">
      <c r="M19" s="15"/>
      <c r="N19" s="15"/>
      <c r="O19" s="16"/>
      <c r="P19" s="16"/>
      <c r="Q19" s="51"/>
      <c r="R19" s="51"/>
      <c r="S19" s="51"/>
      <c r="T19" s="51"/>
      <c r="U19" s="51"/>
    </row>
    <row r="20" spans="1:21" s="13" customFormat="1" ht="59.25" customHeight="1" thickBot="1" x14ac:dyDescent="0.35">
      <c r="A20" s="40" t="s">
        <v>13</v>
      </c>
      <c r="B20" s="72" t="s">
        <v>14</v>
      </c>
      <c r="C20" s="73"/>
      <c r="D20" s="73"/>
      <c r="E20" s="73"/>
      <c r="F20" s="74"/>
      <c r="G20" s="72" t="s">
        <v>15</v>
      </c>
      <c r="H20" s="73"/>
      <c r="I20" s="73"/>
      <c r="J20" s="73"/>
      <c r="K20" s="73"/>
      <c r="L20" s="74"/>
      <c r="M20" s="15"/>
      <c r="N20" s="15"/>
      <c r="O20" s="16"/>
      <c r="P20" s="16"/>
      <c r="Q20" s="51"/>
      <c r="R20" s="51"/>
      <c r="S20" s="51"/>
      <c r="T20" s="51"/>
      <c r="U20" s="51"/>
    </row>
    <row r="21" spans="1:21" s="13" customFormat="1" ht="67.5" customHeight="1" thickTop="1" x14ac:dyDescent="0.3">
      <c r="A21" s="109" t="s">
        <v>16</v>
      </c>
      <c r="B21" s="110" t="s">
        <v>25</v>
      </c>
      <c r="C21" s="111"/>
      <c r="D21" s="111"/>
      <c r="E21" s="111"/>
      <c r="F21" s="112"/>
      <c r="G21" s="18" t="s">
        <v>27</v>
      </c>
      <c r="H21" s="19"/>
      <c r="I21" s="20"/>
      <c r="J21" s="19"/>
      <c r="K21" s="19"/>
      <c r="L21" s="21" t="s">
        <v>26</v>
      </c>
      <c r="M21" s="15"/>
      <c r="N21" s="15"/>
      <c r="O21" s="16"/>
      <c r="P21" s="16"/>
      <c r="Q21" s="51"/>
      <c r="R21" s="51"/>
      <c r="S21" s="51"/>
      <c r="T21" s="51"/>
      <c r="U21" s="51"/>
    </row>
    <row r="22" spans="1:21" s="13" customFormat="1" ht="67.5" customHeight="1" x14ac:dyDescent="0.3">
      <c r="A22" s="76"/>
      <c r="B22" s="113"/>
      <c r="C22" s="114"/>
      <c r="D22" s="114"/>
      <c r="E22" s="114"/>
      <c r="F22" s="115"/>
      <c r="G22" s="23" t="s">
        <v>28</v>
      </c>
      <c r="H22" s="24"/>
      <c r="I22" s="25"/>
      <c r="J22" s="24"/>
      <c r="K22" s="24"/>
      <c r="L22" s="26"/>
      <c r="M22" s="17"/>
      <c r="O22" s="16"/>
      <c r="P22" s="16"/>
      <c r="Q22" s="51"/>
      <c r="R22" s="51"/>
      <c r="S22" s="51"/>
      <c r="T22" s="51"/>
      <c r="U22" s="51"/>
    </row>
    <row r="23" spans="1:21" s="13" customFormat="1" ht="67.5" customHeight="1" x14ac:dyDescent="0.3">
      <c r="A23" s="76" t="s">
        <v>17</v>
      </c>
      <c r="B23" s="116" t="s">
        <v>29</v>
      </c>
      <c r="C23" s="117"/>
      <c r="D23" s="117"/>
      <c r="E23" s="117"/>
      <c r="F23" s="118"/>
      <c r="G23" s="27" t="s">
        <v>31</v>
      </c>
      <c r="H23" s="28"/>
      <c r="I23" s="29"/>
      <c r="J23" s="28"/>
      <c r="K23" s="28"/>
      <c r="L23" s="30" t="s">
        <v>30</v>
      </c>
      <c r="M23" s="22"/>
      <c r="O23" s="16"/>
      <c r="P23" s="16"/>
      <c r="Q23" s="51"/>
      <c r="R23" s="51"/>
      <c r="S23" s="51"/>
      <c r="T23" s="51"/>
      <c r="U23" s="51"/>
    </row>
    <row r="24" spans="1:21" s="13" customFormat="1" ht="67.5" customHeight="1" x14ac:dyDescent="0.3">
      <c r="A24" s="84"/>
      <c r="B24" s="119"/>
      <c r="C24" s="120"/>
      <c r="D24" s="120"/>
      <c r="E24" s="120"/>
      <c r="F24" s="121"/>
      <c r="G24" s="23" t="s">
        <v>32</v>
      </c>
      <c r="H24" s="24"/>
      <c r="I24" s="25"/>
      <c r="J24" s="24"/>
      <c r="K24" s="24"/>
      <c r="L24" s="26"/>
      <c r="M24" s="39"/>
      <c r="O24" s="16"/>
      <c r="P24" s="16"/>
      <c r="Q24" s="51"/>
      <c r="R24" s="51"/>
      <c r="S24" s="51"/>
      <c r="T24" s="51"/>
      <c r="U24" s="51"/>
    </row>
    <row r="25" spans="1:21" s="13" customFormat="1" ht="48.75" customHeight="1" x14ac:dyDescent="0.3">
      <c r="M25" s="39"/>
      <c r="O25" s="16"/>
      <c r="P25" s="16"/>
      <c r="Q25" s="51"/>
      <c r="R25" s="51"/>
      <c r="S25" s="51"/>
      <c r="T25" s="51"/>
      <c r="U25" s="51"/>
    </row>
    <row r="26" spans="1:21" s="13" customFormat="1" ht="38.25" customHeight="1" x14ac:dyDescent="0.3">
      <c r="O26" s="16"/>
      <c r="P26" s="16"/>
      <c r="Q26" s="51"/>
      <c r="R26" s="51"/>
      <c r="S26" s="51"/>
      <c r="T26" s="51"/>
      <c r="U26" s="51"/>
    </row>
    <row r="28" spans="1:21" ht="57.75" customHeight="1" x14ac:dyDescent="0.25"/>
  </sheetData>
  <mergeCells count="27">
    <mergeCell ref="M1:Q1"/>
    <mergeCell ref="A3:C3"/>
    <mergeCell ref="P3:Q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I9:J9"/>
    <mergeCell ref="K9:L9"/>
    <mergeCell ref="P9:Q9"/>
    <mergeCell ref="B20:F20"/>
    <mergeCell ref="G20:L20"/>
    <mergeCell ref="P6:Q6"/>
    <mergeCell ref="P7:Q7"/>
    <mergeCell ref="A21:A22"/>
    <mergeCell ref="B21:F22"/>
    <mergeCell ref="A23:A24"/>
    <mergeCell ref="B23:F24"/>
    <mergeCell ref="G9:H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サザンプトン(西)</vt:lpstr>
      <vt:lpstr>サザンプトン_ECU</vt:lpstr>
      <vt:lpstr>'サザンプトン(西)'!Print_Area</vt:lpstr>
      <vt:lpstr>サザンプトン_ECU!Print_Area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2025-05-07T05:42:25Z</cp:lastPrinted>
  <dcterms:created xsi:type="dcterms:W3CDTF">2016-08-29T09:45:14Z</dcterms:created>
  <dcterms:modified xsi:type="dcterms:W3CDTF">2025-06-16T07:01:34Z</dcterms:modified>
</cp:coreProperties>
</file>