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xWindow="0" yWindow="0" windowWidth="28800" windowHeight="13755"/>
  </bookViews>
  <sheets>
    <sheet name="シンガポール" sheetId="1" r:id="rId1"/>
    <sheet name="シンガポール (2)" sheetId="2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シンガポール!$A$1:$T$97</definedName>
    <definedName name="_xlnm.Print_Area" localSheetId="1">'シンガポール (2)'!$A$1:$T$27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I84" i="1" l="1"/>
  <c r="J84" i="1" s="1"/>
  <c r="I85" i="1"/>
  <c r="J85" i="1" s="1"/>
  <c r="I86" i="1"/>
  <c r="J86" i="1" s="1"/>
  <c r="I83" i="1"/>
  <c r="C84" i="1"/>
  <c r="E84" i="1"/>
  <c r="F84" i="1"/>
  <c r="H84" i="1"/>
  <c r="C85" i="1"/>
  <c r="D85" i="1" s="1"/>
  <c r="E85" i="1"/>
  <c r="F85" i="1" s="1"/>
  <c r="H85" i="1"/>
  <c r="C86" i="1"/>
  <c r="D86" i="1" s="1"/>
  <c r="E86" i="1"/>
  <c r="F86" i="1"/>
  <c r="H86" i="1"/>
  <c r="D84" i="1" l="1"/>
  <c r="I60" i="1"/>
  <c r="J60" i="1" s="1"/>
  <c r="I61" i="1"/>
  <c r="I62" i="1"/>
  <c r="I59" i="1"/>
  <c r="J59" i="1" s="1"/>
  <c r="C60" i="1"/>
  <c r="D60" i="1" s="1"/>
  <c r="E60" i="1"/>
  <c r="F60" i="1" s="1"/>
  <c r="H60" i="1"/>
  <c r="C61" i="1"/>
  <c r="D61" i="1" s="1"/>
  <c r="E61" i="1"/>
  <c r="F61" i="1" s="1"/>
  <c r="H61" i="1"/>
  <c r="J61" i="1"/>
  <c r="C62" i="1"/>
  <c r="D62" i="1" s="1"/>
  <c r="E62" i="1"/>
  <c r="F62" i="1" s="1"/>
  <c r="H62" i="1"/>
  <c r="J62" i="1"/>
  <c r="J83" i="1"/>
  <c r="H83" i="1"/>
  <c r="E83" i="1"/>
  <c r="F83" i="1" s="1"/>
  <c r="C83" i="1"/>
  <c r="D83" i="1" s="1"/>
  <c r="H59" i="1"/>
  <c r="E59" i="1"/>
  <c r="F59" i="1" s="1"/>
  <c r="C59" i="1"/>
  <c r="D59" i="1" s="1"/>
  <c r="K34" i="1" l="1"/>
  <c r="L34" i="1" s="1"/>
  <c r="J34" i="1"/>
  <c r="G34" i="1"/>
  <c r="H34" i="1" s="1"/>
  <c r="E34" i="1"/>
  <c r="F34" i="1" s="1"/>
  <c r="K10" i="1"/>
  <c r="L10" i="1" s="1"/>
  <c r="J10" i="1"/>
  <c r="G10" i="1"/>
  <c r="H10" i="1" s="1"/>
  <c r="E10" i="1"/>
  <c r="F10" i="1" s="1"/>
  <c r="C34" i="1" l="1"/>
  <c r="D34" i="1" s="1"/>
  <c r="C10" i="1"/>
  <c r="D10" i="1" s="1"/>
</calcChain>
</file>

<file path=xl/sharedStrings.xml><?xml version="1.0" encoding="utf-8"?>
<sst xmlns="http://schemas.openxmlformats.org/spreadsheetml/2006/main" count="170" uniqueCount="73">
  <si>
    <t>　　　　　SINGAPORE SCHEDULE - 関東　　</t>
    <rPh sb="26" eb="28">
      <t>カントウ</t>
    </rPh>
    <phoneticPr fontId="4"/>
  </si>
  <si>
    <t xml:space="preserve">UPDATED :  </t>
    <phoneticPr fontId="15"/>
  </si>
  <si>
    <t>From Tokyo</t>
    <phoneticPr fontId="4"/>
  </si>
  <si>
    <t>VESSEL</t>
    <phoneticPr fontId="4"/>
  </si>
  <si>
    <t>VOY</t>
  </si>
  <si>
    <t>CFS CUT</t>
    <phoneticPr fontId="4"/>
  </si>
  <si>
    <t>ETA</t>
    <phoneticPr fontId="4"/>
  </si>
  <si>
    <t>ETD</t>
    <phoneticPr fontId="4"/>
  </si>
  <si>
    <t>ETA</t>
    <phoneticPr fontId="20"/>
  </si>
  <si>
    <t>TYO</t>
    <phoneticPr fontId="4"/>
  </si>
  <si>
    <t>TYO</t>
    <phoneticPr fontId="20"/>
  </si>
  <si>
    <t>SIN</t>
    <phoneticPr fontId="20"/>
  </si>
  <si>
    <t>0 DAYS</t>
    <phoneticPr fontId="20"/>
  </si>
  <si>
    <t>貨物搬入先</t>
    <rPh sb="0" eb="2">
      <t>カモツ</t>
    </rPh>
    <rPh sb="2" eb="4">
      <t>ハンニュウ</t>
    </rPh>
    <rPh sb="4" eb="5">
      <t>サキ</t>
    </rPh>
    <phoneticPr fontId="2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</si>
  <si>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</si>
  <si>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0"/>
  </si>
  <si>
    <t>東京 CFS</t>
    <phoneticPr fontId="20"/>
  </si>
  <si>
    <t>YOK</t>
    <phoneticPr fontId="4"/>
  </si>
  <si>
    <t>※CFS倉庫受付時間　9:00~15:00</t>
    <phoneticPr fontId="3"/>
  </si>
  <si>
    <t>8~9 DAYS</t>
    <phoneticPr fontId="4"/>
  </si>
  <si>
    <t>東京海運輸出営業所　担当：濱田・春山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13" eb="15">
      <t>ハマダ</t>
    </rPh>
    <rPh sb="16" eb="18">
      <t>ハルヤマ</t>
    </rPh>
    <rPh sb="18" eb="20">
      <t>ナカフクダ</t>
    </rPh>
    <phoneticPr fontId="4"/>
  </si>
  <si>
    <t>㈱宇徳 東京フレートセンター</t>
    <rPh sb="1" eb="3">
      <t>ウトク</t>
    </rPh>
    <rPh sb="4" eb="6">
      <t>トウキョウ</t>
    </rPh>
    <phoneticPr fontId="3"/>
  </si>
  <si>
    <t>東京都品川区八潮2-8-1　UTOC　TFC　H/W</t>
    <rPh sb="0" eb="2">
      <t>トウキョウ</t>
    </rPh>
    <rPh sb="2" eb="3">
      <t>ト</t>
    </rPh>
    <rPh sb="3" eb="5">
      <t>シナガワ</t>
    </rPh>
    <rPh sb="5" eb="6">
      <t>ク</t>
    </rPh>
    <rPh sb="6" eb="7">
      <t>ハチ</t>
    </rPh>
    <rPh sb="7" eb="8">
      <t>シオ</t>
    </rPh>
    <phoneticPr fontId="20"/>
  </si>
  <si>
    <t>NACCS：１FWC7</t>
    <phoneticPr fontId="20"/>
  </si>
  <si>
    <t>担当：吉田様</t>
    <rPh sb="0" eb="2">
      <t>タントウ</t>
    </rPh>
    <rPh sb="3" eb="5">
      <t>ヨシダ</t>
    </rPh>
    <rPh sb="5" eb="6">
      <t>サマ</t>
    </rPh>
    <phoneticPr fontId="20"/>
  </si>
  <si>
    <t>TEL:03-3790-1241　FAX:03-3790-0803</t>
    <phoneticPr fontId="20"/>
  </si>
  <si>
    <t>担当者へ都度ご確認お願いいたします。</t>
    <rPh sb="0" eb="3">
      <t>タントウシャ</t>
    </rPh>
    <rPh sb="4" eb="6">
      <t>ツド</t>
    </rPh>
    <rPh sb="7" eb="9">
      <t>カクニン</t>
    </rPh>
    <rPh sb="10" eb="11">
      <t>ネガ</t>
    </rPh>
    <phoneticPr fontId="20"/>
  </si>
  <si>
    <t>YOK</t>
    <phoneticPr fontId="4"/>
  </si>
  <si>
    <t>7 DAYS</t>
    <phoneticPr fontId="4"/>
  </si>
  <si>
    <t>横浜 CFS</t>
    <rPh sb="0" eb="2">
      <t>ヨコハマ</t>
    </rPh>
    <phoneticPr fontId="20"/>
  </si>
  <si>
    <t>ONE HONG KONG</t>
  </si>
  <si>
    <t>085W</t>
  </si>
  <si>
    <t>E</t>
    <phoneticPr fontId="20"/>
  </si>
  <si>
    <t>株式会社　宇徳
東京フレートセンター</t>
    <rPh sb="0" eb="4">
      <t>カブシキガイシャ</t>
    </rPh>
    <rPh sb="5" eb="7">
      <t>ウトク</t>
    </rPh>
    <rPh sb="8" eb="10">
      <t>トウキョウ</t>
    </rPh>
    <phoneticPr fontId="3"/>
  </si>
  <si>
    <t>東京都品川区八潮2-8-1 UTOC TFC H/W</t>
    <phoneticPr fontId="20"/>
  </si>
  <si>
    <t>NACCS：1FWC7</t>
    <phoneticPr fontId="20"/>
  </si>
  <si>
    <t>TEL:03-3790-1241　FAX:03-3790-0803</t>
    <phoneticPr fontId="20"/>
  </si>
  <si>
    <t>株式会社　宇徳
本牧A-6　CFS</t>
    <rPh sb="0" eb="4">
      <t>カブシキガイシャ</t>
    </rPh>
    <rPh sb="5" eb="7">
      <t>ウトク</t>
    </rPh>
    <rPh sb="8" eb="10">
      <t>ホンモク</t>
    </rPh>
    <phoneticPr fontId="3"/>
  </si>
  <si>
    <t>横浜市中区本牧埠頭9-1 本牧埠頭 A-6 CFS</t>
    <phoneticPr fontId="20"/>
  </si>
  <si>
    <t>NACCS：2EWT8</t>
    <phoneticPr fontId="20"/>
  </si>
  <si>
    <t>TEL:045-264-7011　FAX:045-264-8036</t>
    <phoneticPr fontId="20"/>
  </si>
  <si>
    <t>東京出港分</t>
    <rPh sb="0" eb="2">
      <t>トウキョウ</t>
    </rPh>
    <rPh sb="2" eb="5">
      <t>シュッコウブン</t>
    </rPh>
    <phoneticPr fontId="20"/>
  </si>
  <si>
    <t>横浜出港分</t>
    <rPh sb="0" eb="4">
      <t>ヨコハマシュッコウ</t>
    </rPh>
    <rPh sb="4" eb="5">
      <t>ブン</t>
    </rPh>
    <phoneticPr fontId="20"/>
  </si>
  <si>
    <t>YOK</t>
    <phoneticPr fontId="20"/>
  </si>
  <si>
    <t>10 DAYS</t>
    <phoneticPr fontId="4"/>
  </si>
  <si>
    <t>INTERASIA TRANSCEND</t>
  </si>
  <si>
    <t>WAN HAI 370</t>
  </si>
  <si>
    <t>WAN HAI 368</t>
  </si>
  <si>
    <t>S025</t>
  </si>
  <si>
    <t>WAN HAI 372</t>
  </si>
  <si>
    <t>S016</t>
  </si>
  <si>
    <t>S009</t>
  </si>
  <si>
    <t>S018</t>
  </si>
  <si>
    <t>S026</t>
  </si>
  <si>
    <t>TYO</t>
    <phoneticPr fontId="4"/>
  </si>
  <si>
    <t>YOK</t>
    <phoneticPr fontId="4"/>
  </si>
  <si>
    <t>From Yokohama</t>
    <phoneticPr fontId="4"/>
  </si>
  <si>
    <t>ETA</t>
    <phoneticPr fontId="4"/>
  </si>
  <si>
    <t>SIN</t>
    <phoneticPr fontId="20"/>
  </si>
  <si>
    <t>9 DAYS</t>
    <phoneticPr fontId="20"/>
  </si>
  <si>
    <t>山九株式会社・東京支店
大井物流センター保税蔵置場</t>
    <rPh sb="0" eb="2">
      <t>サンキュウ</t>
    </rPh>
    <rPh sb="2" eb="6">
      <t>カブシキガイシャ</t>
    </rPh>
    <rPh sb="7" eb="9">
      <t>トウキョウ</t>
    </rPh>
    <rPh sb="9" eb="11">
      <t>シテン</t>
    </rPh>
    <rPh sb="12" eb="16">
      <t>オオイブツリュウ</t>
    </rPh>
    <rPh sb="20" eb="25">
      <t>ホゼイゾウチジョウ</t>
    </rPh>
    <phoneticPr fontId="3"/>
  </si>
  <si>
    <t>東京都大田区東海4-7-4</t>
  </si>
  <si>
    <t>TEL :  03-5755-0039  FAX: 03-3790-3901</t>
  </si>
  <si>
    <t>NACCS：1FWR1</t>
    <phoneticPr fontId="20"/>
  </si>
  <si>
    <t>10 DAYS</t>
    <phoneticPr fontId="4"/>
  </si>
  <si>
    <t>山九株式会社・横浜支店
本牧埠頭D-CFS2号</t>
    <rPh sb="0" eb="2">
      <t>サンキュウ</t>
    </rPh>
    <rPh sb="2" eb="6">
      <t>カブシキガイシャ</t>
    </rPh>
    <rPh sb="7" eb="11">
      <t>ヨコハ_x0000__x0000__x0002__x0005_</t>
    </rPh>
    <rPh sb="12" eb="14">
      <t>_x0002__x0004__x000D__x0007_</t>
    </rPh>
    <rPh sb="14" eb="16">
      <t>_x0004__x0014__x000C_</t>
    </rPh>
    <rPh sb="22" eb="23">
      <t/>
    </rPh>
    <phoneticPr fontId="3"/>
  </si>
  <si>
    <t>横浜市中区本牧埠頭1-10</t>
  </si>
  <si>
    <t>TEL : 045-622-6105　FAX: 045-622-6102</t>
  </si>
  <si>
    <t>NACCS：2EJT3</t>
    <phoneticPr fontId="20"/>
  </si>
  <si>
    <t>S</t>
    <phoneticPr fontId="20"/>
  </si>
  <si>
    <t>S</t>
    <phoneticPr fontId="20"/>
  </si>
  <si>
    <t>東京 CFS</t>
    <phoneticPr fontId="20"/>
  </si>
  <si>
    <t>　7月より搬入先が下記住所に変更となります。</t>
    <rPh sb="2" eb="3">
      <t>ガツ</t>
    </rPh>
    <rPh sb="5" eb="8">
      <t>ハンニュウサキ</t>
    </rPh>
    <rPh sb="9" eb="11">
      <t>カキ</t>
    </rPh>
    <rPh sb="11" eb="13">
      <t>ジュウショ</t>
    </rPh>
    <rPh sb="14" eb="16">
      <t>ヘンコウ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</si>
</sst>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General\ d\Ayys"/>
    <numFmt numFmtId="179" formatCode="m/d;@"/>
  </numFmts>
  <fonts count="5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4"/>
      <color theme="5"/>
      <name val="Meiryo UI"/>
      <family val="3"/>
      <charset val="128"/>
    </font>
    <font>
      <sz val="14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8"/>
      <color theme="1"/>
      <name val="Meiryo UI"/>
      <family val="3"/>
      <charset val="128"/>
    </font>
    <font>
      <sz val="10"/>
      <name val="Arial"/>
      <family val="2"/>
    </font>
    <font>
      <sz val="22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36"/>
      <color rgb="FFFF0000"/>
      <name val="Meiryo UI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36"/>
      <name val="Meiryo UI"/>
      <family val="3"/>
      <charset val="128"/>
    </font>
    <font>
      <u/>
      <sz val="22"/>
      <name val="Meiryo UI"/>
      <family val="3"/>
      <charset val="128"/>
    </font>
    <font>
      <b/>
      <sz val="24"/>
      <color rgb="FFFF0000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0" fontId="31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3" fillId="0" borderId="0"/>
  </cellStyleXfs>
  <cellXfs count="22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/>
    <xf numFmtId="0" fontId="13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11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21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179" fontId="2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1" applyFont="1" applyFill="1" applyBorder="1" applyAlignment="1">
      <alignment vertical="center"/>
    </xf>
    <xf numFmtId="0" fontId="29" fillId="0" borderId="5" xfId="1" applyFont="1" applyBorder="1" applyAlignment="1">
      <alignment horizontal="right" vertical="center"/>
    </xf>
    <xf numFmtId="0" fontId="30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29" fillId="0" borderId="1" xfId="1" applyFont="1" applyFill="1" applyBorder="1" applyAlignment="1">
      <alignment horizontal="left" vertical="center"/>
    </xf>
    <xf numFmtId="0" fontId="34" fillId="0" borderId="5" xfId="1" applyFont="1" applyFill="1" applyBorder="1" applyAlignment="1">
      <alignment vertical="center" wrapText="1"/>
    </xf>
    <xf numFmtId="0" fontId="22" fillId="0" borderId="9" xfId="1" applyFont="1" applyFill="1" applyBorder="1" applyAlignment="1">
      <alignment horizontal="center" vertical="center"/>
    </xf>
    <xf numFmtId="0" fontId="30" fillId="0" borderId="1" xfId="1" applyFont="1" applyBorder="1" applyAlignment="1"/>
    <xf numFmtId="0" fontId="32" fillId="0" borderId="0" xfId="1" applyFont="1" applyFill="1" applyBorder="1" applyAlignment="1" applyProtection="1">
      <alignment horizontal="left"/>
      <protection locked="0"/>
    </xf>
    <xf numFmtId="0" fontId="11" fillId="0" borderId="0" xfId="1" applyFont="1" applyFill="1" applyBorder="1" applyAlignment="1">
      <alignment vertical="center"/>
    </xf>
    <xf numFmtId="0" fontId="30" fillId="0" borderId="0" xfId="0" applyFont="1">
      <alignment vertical="center"/>
    </xf>
    <xf numFmtId="0" fontId="8" fillId="0" borderId="0" xfId="1" applyFont="1" applyFill="1" applyBorder="1" applyAlignment="1">
      <alignment vertical="center"/>
    </xf>
    <xf numFmtId="0" fontId="27" fillId="0" borderId="0" xfId="1" applyFont="1" applyFill="1" applyBorder="1" applyAlignment="1" applyProtection="1">
      <alignment horizontal="left" vertical="center" indent="1"/>
      <protection locked="0"/>
    </xf>
    <xf numFmtId="0" fontId="27" fillId="0" borderId="0" xfId="1" quotePrefix="1" applyFont="1" applyFill="1" applyBorder="1" applyAlignment="1" applyProtection="1">
      <alignment horizontal="center" vertical="center"/>
      <protection locked="0"/>
    </xf>
    <xf numFmtId="179" fontId="35" fillId="0" borderId="0" xfId="1" applyNumberFormat="1" applyFont="1" applyFill="1" applyBorder="1" applyAlignment="1" applyProtection="1">
      <alignment horizontal="center" vertical="center"/>
      <protection locked="0"/>
    </xf>
    <xf numFmtId="0" fontId="36" fillId="0" borderId="0" xfId="1" applyFont="1" applyFill="1" applyBorder="1" applyAlignment="1" applyProtection="1">
      <alignment horizontal="center" vertical="center"/>
      <protection locked="0"/>
    </xf>
    <xf numFmtId="179" fontId="36" fillId="0" borderId="0" xfId="1" applyNumberFormat="1" applyFont="1" applyFill="1" applyBorder="1" applyAlignment="1" applyProtection="1">
      <alignment horizontal="center" vertical="center"/>
      <protection locked="0"/>
    </xf>
    <xf numFmtId="179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27" fillId="0" borderId="0" xfId="1" applyFont="1" applyFill="1" applyBorder="1" applyAlignment="1" applyProtection="1">
      <alignment horizontal="center" vertical="center"/>
      <protection locked="0"/>
    </xf>
    <xf numFmtId="179" fontId="27" fillId="0" borderId="0" xfId="1" applyNumberFormat="1" applyFont="1" applyFill="1" applyBorder="1" applyAlignment="1" applyProtection="1">
      <alignment horizontal="center" vertical="center"/>
      <protection locked="0"/>
    </xf>
    <xf numFmtId="179" fontId="3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1" applyFont="1" applyFill="1" applyAlignment="1">
      <alignment vertical="center"/>
    </xf>
    <xf numFmtId="0" fontId="39" fillId="0" borderId="0" xfId="1" applyFont="1" applyFill="1" applyBorder="1" applyAlignment="1">
      <alignment vertical="center"/>
    </xf>
    <xf numFmtId="0" fontId="14" fillId="0" borderId="0" xfId="1" applyFont="1" applyBorder="1" applyAlignment="1"/>
    <xf numFmtId="177" fontId="12" fillId="3" borderId="20" xfId="1" applyNumberFormat="1" applyFont="1" applyFill="1" applyBorder="1" applyAlignment="1">
      <alignment horizontal="center" vertical="center"/>
    </xf>
    <xf numFmtId="0" fontId="29" fillId="0" borderId="1" xfId="1" applyFont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41" fillId="0" borderId="0" xfId="0" applyFont="1" applyBorder="1">
      <alignment vertical="center"/>
    </xf>
    <xf numFmtId="0" fontId="29" fillId="0" borderId="22" xfId="1" applyFont="1" applyBorder="1" applyAlignment="1">
      <alignment vertical="center"/>
    </xf>
    <xf numFmtId="0" fontId="34" fillId="0" borderId="23" xfId="1" applyFont="1" applyFill="1" applyBorder="1" applyAlignment="1">
      <alignment vertical="center" wrapText="1"/>
    </xf>
    <xf numFmtId="0" fontId="28" fillId="0" borderId="23" xfId="1" applyFont="1" applyFill="1" applyBorder="1" applyAlignment="1">
      <alignment vertical="center"/>
    </xf>
    <xf numFmtId="0" fontId="29" fillId="0" borderId="23" xfId="1" applyFont="1" applyFill="1" applyBorder="1" applyAlignment="1">
      <alignment horizontal="left" vertical="center"/>
    </xf>
    <xf numFmtId="0" fontId="29" fillId="0" borderId="23" xfId="1" applyFont="1" applyFill="1" applyBorder="1" applyAlignment="1">
      <alignment vertical="center" shrinkToFit="1"/>
    </xf>
    <xf numFmtId="0" fontId="29" fillId="0" borderId="25" xfId="1" applyFont="1" applyBorder="1" applyAlignment="1">
      <alignment vertical="center"/>
    </xf>
    <xf numFmtId="0" fontId="27" fillId="0" borderId="0" xfId="1" applyFont="1" applyFill="1" applyBorder="1" applyAlignment="1" applyProtection="1">
      <alignment vertical="center"/>
      <protection locked="0"/>
    </xf>
    <xf numFmtId="179" fontId="26" fillId="0" borderId="0" xfId="1" applyNumberFormat="1" applyFont="1" applyFill="1" applyBorder="1" applyAlignment="1" applyProtection="1">
      <alignment vertical="center"/>
      <protection locked="0"/>
    </xf>
    <xf numFmtId="179" fontId="27" fillId="0" borderId="0" xfId="1" applyNumberFormat="1" applyFont="1" applyFill="1" applyBorder="1" applyAlignment="1" applyProtection="1">
      <alignment vertical="center"/>
      <protection locked="0"/>
    </xf>
    <xf numFmtId="179" fontId="38" fillId="0" borderId="0" xfId="1" quotePrefix="1" applyNumberFormat="1" applyFont="1" applyFill="1" applyBorder="1" applyAlignment="1" applyProtection="1">
      <alignment vertical="center" wrapText="1"/>
      <protection locked="0"/>
    </xf>
    <xf numFmtId="0" fontId="36" fillId="0" borderId="0" xfId="1" applyFont="1" applyFill="1" applyBorder="1" applyAlignment="1" applyProtection="1">
      <alignment vertical="center"/>
      <protection locked="0"/>
    </xf>
    <xf numFmtId="177" fontId="12" fillId="3" borderId="20" xfId="1" applyNumberFormat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7" fillId="0" borderId="0" xfId="1" applyFont="1" applyFill="1" applyBorder="1" applyAlignment="1" applyProtection="1">
      <alignment horizontal="left" vertical="center"/>
      <protection locked="0"/>
    </xf>
    <xf numFmtId="0" fontId="27" fillId="0" borderId="16" xfId="1" applyFont="1" applyFill="1" applyBorder="1" applyAlignment="1" applyProtection="1">
      <alignment horizontal="left" vertical="center"/>
      <protection locked="0"/>
    </xf>
    <xf numFmtId="0" fontId="27" fillId="0" borderId="17" xfId="1" applyFont="1" applyFill="1" applyBorder="1" applyAlignment="1" applyProtection="1">
      <alignment horizontal="center" vertical="center"/>
      <protection locked="0"/>
    </xf>
    <xf numFmtId="179" fontId="27" fillId="0" borderId="17" xfId="1" applyNumberFormat="1" applyFont="1" applyFill="1" applyBorder="1" applyAlignment="1" applyProtection="1">
      <alignment horizontal="center" vertical="center"/>
      <protection locked="0"/>
    </xf>
    <xf numFmtId="0" fontId="27" fillId="0" borderId="18" xfId="1" applyFont="1" applyFill="1" applyBorder="1" applyAlignment="1" applyProtection="1">
      <alignment horizontal="center" vertical="center"/>
      <protection locked="0"/>
    </xf>
    <xf numFmtId="0" fontId="27" fillId="0" borderId="13" xfId="1" applyFont="1" applyFill="1" applyBorder="1" applyAlignment="1" applyProtection="1">
      <alignment horizontal="left" vertical="center"/>
      <protection locked="0"/>
    </xf>
    <xf numFmtId="0" fontId="27" fillId="0" borderId="14" xfId="1" applyFont="1" applyFill="1" applyBorder="1" applyAlignment="1" applyProtection="1">
      <alignment horizontal="center" vertical="center"/>
      <protection locked="0"/>
    </xf>
    <xf numFmtId="179" fontId="27" fillId="0" borderId="14" xfId="1" applyNumberFormat="1" applyFont="1" applyFill="1" applyBorder="1" applyAlignment="1" applyProtection="1">
      <alignment horizontal="center" vertical="center"/>
      <protection locked="0"/>
    </xf>
    <xf numFmtId="0" fontId="27" fillId="0" borderId="15" xfId="1" applyFont="1" applyFill="1" applyBorder="1" applyAlignment="1" applyProtection="1">
      <alignment horizontal="center" vertical="center"/>
      <protection locked="0"/>
    </xf>
    <xf numFmtId="0" fontId="27" fillId="0" borderId="31" xfId="1" applyFont="1" applyFill="1" applyBorder="1" applyAlignment="1" applyProtection="1">
      <alignment horizontal="left" vertical="center"/>
      <protection locked="0"/>
    </xf>
    <xf numFmtId="0" fontId="27" fillId="0" borderId="32" xfId="1" applyFont="1" applyFill="1" applyBorder="1" applyAlignment="1" applyProtection="1">
      <alignment horizontal="center" vertical="center"/>
      <protection locked="0"/>
    </xf>
    <xf numFmtId="179" fontId="27" fillId="0" borderId="32" xfId="1" applyNumberFormat="1" applyFont="1" applyFill="1" applyBorder="1" applyAlignment="1" applyProtection="1">
      <alignment horizontal="center" vertical="center"/>
      <protection locked="0"/>
    </xf>
    <xf numFmtId="0" fontId="27" fillId="0" borderId="33" xfId="1" applyFont="1" applyFill="1" applyBorder="1" applyAlignment="1" applyProtection="1">
      <alignment horizontal="center" vertical="center"/>
      <protection locked="0"/>
    </xf>
    <xf numFmtId="0" fontId="29" fillId="0" borderId="4" xfId="1" applyFont="1" applyBorder="1" applyAlignment="1">
      <alignment vertical="center"/>
    </xf>
    <xf numFmtId="0" fontId="34" fillId="0" borderId="1" xfId="1" applyFont="1" applyFill="1" applyBorder="1" applyAlignment="1">
      <alignment vertical="center" wrapText="1"/>
    </xf>
    <xf numFmtId="0" fontId="28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vertical="center" shrinkToFit="1"/>
    </xf>
    <xf numFmtId="0" fontId="11" fillId="0" borderId="0" xfId="1" applyFont="1" applyBorder="1" applyAlignment="1">
      <alignment horizontal="center" vertical="center"/>
    </xf>
    <xf numFmtId="177" fontId="12" fillId="3" borderId="20" xfId="1" applyNumberFormat="1" applyFont="1" applyFill="1" applyBorder="1" applyAlignment="1">
      <alignment horizontal="center" vertical="center"/>
    </xf>
    <xf numFmtId="0" fontId="37" fillId="0" borderId="23" xfId="1" applyFont="1" applyBorder="1" applyAlignment="1">
      <alignment vertical="center"/>
    </xf>
    <xf numFmtId="0" fontId="37" fillId="0" borderId="24" xfId="1" applyFont="1" applyBorder="1" applyAlignment="1">
      <alignment vertical="center"/>
    </xf>
    <xf numFmtId="0" fontId="11" fillId="0" borderId="23" xfId="1" applyFont="1" applyFill="1" applyBorder="1" applyAlignment="1">
      <alignment vertical="center"/>
    </xf>
    <xf numFmtId="0" fontId="37" fillId="0" borderId="1" xfId="1" applyFont="1" applyBorder="1" applyAlignment="1">
      <alignment vertical="center"/>
    </xf>
    <xf numFmtId="0" fontId="37" fillId="0" borderId="5" xfId="1" applyFont="1" applyBorder="1" applyAlignment="1">
      <alignment vertical="center"/>
    </xf>
    <xf numFmtId="0" fontId="29" fillId="0" borderId="36" xfId="1" applyFont="1" applyFill="1" applyBorder="1" applyAlignment="1">
      <alignment vertical="center"/>
    </xf>
    <xf numFmtId="0" fontId="11" fillId="0" borderId="36" xfId="1" applyFont="1" applyFill="1" applyBorder="1" applyAlignment="1">
      <alignment vertical="center"/>
    </xf>
    <xf numFmtId="0" fontId="29" fillId="0" borderId="35" xfId="1" applyFont="1" applyBorder="1" applyAlignment="1">
      <alignment horizontal="right" vertical="center"/>
    </xf>
    <xf numFmtId="0" fontId="43" fillId="0" borderId="0" xfId="1" applyFont="1" applyBorder="1" applyAlignment="1">
      <alignment horizontal="center" vertical="center"/>
    </xf>
    <xf numFmtId="178" fontId="12" fillId="3" borderId="20" xfId="1" applyNumberFormat="1" applyFont="1" applyFill="1" applyBorder="1" applyAlignment="1">
      <alignment horizontal="center" vertical="center"/>
    </xf>
    <xf numFmtId="0" fontId="19" fillId="3" borderId="17" xfId="1" applyNumberFormat="1" applyFont="1" applyFill="1" applyBorder="1" applyAlignment="1">
      <alignment horizontal="center" vertical="center"/>
    </xf>
    <xf numFmtId="177" fontId="12" fillId="3" borderId="20" xfId="1" applyNumberFormat="1" applyFont="1" applyFill="1" applyBorder="1" applyAlignment="1">
      <alignment horizontal="center" vertical="center"/>
    </xf>
    <xf numFmtId="0" fontId="27" fillId="0" borderId="37" xfId="1" applyFont="1" applyFill="1" applyBorder="1" applyAlignment="1" applyProtection="1">
      <alignment horizontal="left" vertical="center"/>
      <protection locked="0"/>
    </xf>
    <xf numFmtId="0" fontId="27" fillId="0" borderId="38" xfId="1" applyFont="1" applyFill="1" applyBorder="1" applyAlignment="1" applyProtection="1">
      <alignment horizontal="center" vertical="center"/>
      <protection locked="0"/>
    </xf>
    <xf numFmtId="179" fontId="27" fillId="0" borderId="38" xfId="1" applyNumberFormat="1" applyFont="1" applyFill="1" applyBorder="1" applyAlignment="1" applyProtection="1">
      <alignment horizontal="center" vertical="center"/>
      <protection locked="0"/>
    </xf>
    <xf numFmtId="0" fontId="27" fillId="0" borderId="39" xfId="1" applyFont="1" applyFill="1" applyBorder="1" applyAlignment="1" applyProtection="1">
      <alignment horizontal="center" vertical="center"/>
      <protection locked="0"/>
    </xf>
    <xf numFmtId="0" fontId="19" fillId="3" borderId="17" xfId="1" applyNumberFormat="1" applyFont="1" applyFill="1" applyBorder="1" applyAlignment="1">
      <alignment vertical="center"/>
    </xf>
    <xf numFmtId="0" fontId="30" fillId="0" borderId="0" xfId="1" applyFont="1" applyBorder="1" applyAlignment="1"/>
    <xf numFmtId="0" fontId="29" fillId="0" borderId="0" xfId="1" applyFont="1" applyFill="1" applyBorder="1" applyAlignment="1">
      <alignment horizontal="left" vertical="center"/>
    </xf>
    <xf numFmtId="0" fontId="29" fillId="0" borderId="0" xfId="1" applyFont="1" applyFill="1" applyBorder="1" applyAlignment="1">
      <alignment vertical="center"/>
    </xf>
    <xf numFmtId="0" fontId="34" fillId="0" borderId="0" xfId="1" applyFont="1" applyFill="1" applyBorder="1" applyAlignment="1">
      <alignment vertical="center" wrapText="1"/>
    </xf>
    <xf numFmtId="0" fontId="28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 shrinkToFit="1"/>
    </xf>
    <xf numFmtId="0" fontId="37" fillId="0" borderId="0" xfId="1" applyFont="1" applyBorder="1" applyAlignment="1">
      <alignment vertical="center"/>
    </xf>
    <xf numFmtId="0" fontId="29" fillId="0" borderId="0" xfId="1" applyFont="1" applyBorder="1" applyAlignment="1">
      <alignment horizontal="right" vertical="center"/>
    </xf>
    <xf numFmtId="0" fontId="35" fillId="0" borderId="0" xfId="1" applyFont="1" applyFill="1" applyBorder="1" applyAlignment="1">
      <alignment vertical="center" wrapText="1"/>
    </xf>
    <xf numFmtId="0" fontId="34" fillId="0" borderId="0" xfId="1" applyFont="1" applyBorder="1" applyAlignment="1">
      <alignment vertical="center" wrapText="1"/>
    </xf>
    <xf numFmtId="0" fontId="19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178" fontId="12" fillId="0" borderId="0" xfId="1" applyNumberFormat="1" applyFont="1" applyFill="1" applyBorder="1" applyAlignment="1">
      <alignment vertical="center"/>
    </xf>
    <xf numFmtId="0" fontId="22" fillId="0" borderId="50" xfId="1" applyFont="1" applyFill="1" applyBorder="1" applyAlignment="1">
      <alignment horizontal="center" vertical="center"/>
    </xf>
    <xf numFmtId="0" fontId="35" fillId="0" borderId="34" xfId="1" applyFont="1" applyFill="1" applyBorder="1" applyAlignment="1">
      <alignment horizontal="center" vertical="center" wrapText="1"/>
    </xf>
    <xf numFmtId="0" fontId="35" fillId="0" borderId="3" xfId="1" applyFont="1" applyFill="1" applyBorder="1" applyAlignment="1">
      <alignment horizontal="center" vertical="center" wrapText="1"/>
    </xf>
    <xf numFmtId="0" fontId="34" fillId="0" borderId="29" xfId="1" applyFont="1" applyBorder="1" applyAlignment="1">
      <alignment horizontal="center" vertical="center" wrapText="1"/>
    </xf>
    <xf numFmtId="0" fontId="34" fillId="0" borderId="0" xfId="1" applyFont="1" applyBorder="1" applyAlignment="1">
      <alignment horizontal="center" vertical="center" wrapText="1"/>
    </xf>
    <xf numFmtId="0" fontId="34" fillId="0" borderId="30" xfId="1" applyFont="1" applyBorder="1" applyAlignment="1">
      <alignment horizontal="center" vertical="center" wrapText="1"/>
    </xf>
    <xf numFmtId="0" fontId="34" fillId="0" borderId="4" xfId="1" applyFont="1" applyBorder="1" applyAlignment="1">
      <alignment horizontal="center" vertical="center" wrapText="1"/>
    </xf>
    <xf numFmtId="0" fontId="34" fillId="0" borderId="1" xfId="1" applyFont="1" applyBorder="1" applyAlignment="1">
      <alignment horizontal="center" vertical="center" wrapText="1"/>
    </xf>
    <xf numFmtId="0" fontId="34" fillId="0" borderId="5" xfId="1" applyFont="1" applyBorder="1" applyAlignment="1">
      <alignment horizontal="center" vertical="center" wrapText="1"/>
    </xf>
    <xf numFmtId="0" fontId="22" fillId="0" borderId="10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35" fillId="0" borderId="2" xfId="1" applyFont="1" applyFill="1" applyBorder="1" applyAlignment="1">
      <alignment horizontal="center" vertical="center" wrapText="1"/>
    </xf>
    <xf numFmtId="0" fontId="34" fillId="0" borderId="6" xfId="1" applyFont="1" applyBorder="1" applyAlignment="1">
      <alignment horizontal="center" vertical="center" wrapText="1"/>
    </xf>
    <xf numFmtId="0" fontId="34" fillId="0" borderId="7" xfId="1" applyFont="1" applyBorder="1" applyAlignment="1">
      <alignment horizontal="center" vertical="center" wrapText="1"/>
    </xf>
    <xf numFmtId="0" fontId="34" fillId="0" borderId="8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178" fontId="12" fillId="3" borderId="20" xfId="1" applyNumberFormat="1" applyFont="1" applyFill="1" applyBorder="1" applyAlignment="1">
      <alignment horizontal="center" vertical="center"/>
    </xf>
    <xf numFmtId="178" fontId="12" fillId="3" borderId="21" xfId="1" applyNumberFormat="1" applyFont="1" applyFill="1" applyBorder="1" applyAlignment="1">
      <alignment horizontal="center" vertical="center"/>
    </xf>
    <xf numFmtId="0" fontId="19" fillId="3" borderId="16" xfId="1" applyNumberFormat="1" applyFont="1" applyFill="1" applyBorder="1" applyAlignment="1">
      <alignment horizontal="center" vertical="center" wrapText="1"/>
    </xf>
    <xf numFmtId="0" fontId="19" fillId="3" borderId="13" xfId="1" applyNumberFormat="1" applyFont="1" applyFill="1" applyBorder="1" applyAlignment="1">
      <alignment horizontal="center" vertical="center" wrapText="1"/>
    </xf>
    <xf numFmtId="0" fontId="19" fillId="3" borderId="19" xfId="1" applyNumberFormat="1" applyFont="1" applyFill="1" applyBorder="1" applyAlignment="1">
      <alignment horizontal="center" vertical="center" wrapText="1"/>
    </xf>
    <xf numFmtId="0" fontId="19" fillId="3" borderId="17" xfId="1" applyNumberFormat="1" applyFont="1" applyFill="1" applyBorder="1" applyAlignment="1">
      <alignment horizontal="center" vertical="center"/>
    </xf>
    <xf numFmtId="0" fontId="19" fillId="3" borderId="14" xfId="1" applyNumberFormat="1" applyFont="1" applyFill="1" applyBorder="1" applyAlignment="1">
      <alignment horizontal="center" vertical="center"/>
    </xf>
    <xf numFmtId="0" fontId="19" fillId="3" borderId="20" xfId="1" applyNumberFormat="1" applyFont="1" applyFill="1" applyBorder="1" applyAlignment="1">
      <alignment horizontal="center" vertical="center"/>
    </xf>
    <xf numFmtId="0" fontId="19" fillId="3" borderId="17" xfId="1" applyFont="1" applyFill="1" applyBorder="1" applyAlignment="1">
      <alignment horizontal="center" vertical="center"/>
    </xf>
    <xf numFmtId="0" fontId="19" fillId="3" borderId="18" xfId="1" applyFont="1" applyFill="1" applyBorder="1" applyAlignment="1">
      <alignment horizontal="center" vertical="center"/>
    </xf>
    <xf numFmtId="0" fontId="22" fillId="3" borderId="14" xfId="1" applyNumberFormat="1" applyFont="1" applyFill="1" applyBorder="1" applyAlignment="1">
      <alignment horizontal="center" vertical="center"/>
    </xf>
    <xf numFmtId="0" fontId="23" fillId="3" borderId="14" xfId="1" applyFont="1" applyFill="1" applyBorder="1" applyAlignment="1">
      <alignment horizontal="center" vertical="center"/>
    </xf>
    <xf numFmtId="0" fontId="23" fillId="3" borderId="15" xfId="1" applyFont="1" applyFill="1" applyBorder="1" applyAlignment="1">
      <alignment horizontal="center" vertical="center"/>
    </xf>
    <xf numFmtId="177" fontId="12" fillId="3" borderId="20" xfId="1" applyNumberFormat="1" applyFont="1" applyFill="1" applyBorder="1" applyAlignment="1">
      <alignment horizontal="center" vertical="center"/>
    </xf>
    <xf numFmtId="0" fontId="19" fillId="3" borderId="18" xfId="1" applyNumberFormat="1" applyFont="1" applyFill="1" applyBorder="1" applyAlignment="1">
      <alignment horizontal="center" vertical="center"/>
    </xf>
    <xf numFmtId="0" fontId="22" fillId="3" borderId="40" xfId="1" applyNumberFormat="1" applyFont="1" applyFill="1" applyBorder="1" applyAlignment="1">
      <alignment horizontal="center" vertical="center"/>
    </xf>
    <xf numFmtId="0" fontId="22" fillId="3" borderId="41" xfId="1" applyNumberFormat="1" applyFont="1" applyFill="1" applyBorder="1" applyAlignment="1">
      <alignment horizontal="center" vertical="center"/>
    </xf>
    <xf numFmtId="0" fontId="22" fillId="3" borderId="43" xfId="1" applyNumberFormat="1" applyFont="1" applyFill="1" applyBorder="1" applyAlignment="1">
      <alignment horizontal="center" vertical="center"/>
    </xf>
    <xf numFmtId="0" fontId="22" fillId="3" borderId="0" xfId="1" applyNumberFormat="1" applyFont="1" applyFill="1" applyBorder="1" applyAlignment="1">
      <alignment horizontal="center" vertical="center"/>
    </xf>
    <xf numFmtId="0" fontId="22" fillId="3" borderId="45" xfId="1" applyNumberFormat="1" applyFont="1" applyFill="1" applyBorder="1" applyAlignment="1">
      <alignment horizontal="center" vertical="center"/>
    </xf>
    <xf numFmtId="0" fontId="22" fillId="3" borderId="46" xfId="1" applyNumberFormat="1" applyFont="1" applyFill="1" applyBorder="1" applyAlignment="1">
      <alignment horizontal="center" vertical="center"/>
    </xf>
    <xf numFmtId="0" fontId="22" fillId="0" borderId="26" xfId="1" applyFont="1" applyFill="1" applyBorder="1" applyAlignment="1">
      <alignment horizontal="center" vertical="center"/>
    </xf>
    <xf numFmtId="0" fontId="22" fillId="0" borderId="27" xfId="1" applyFont="1" applyFill="1" applyBorder="1" applyAlignment="1">
      <alignment horizontal="center" vertical="center"/>
    </xf>
    <xf numFmtId="0" fontId="22" fillId="0" borderId="28" xfId="1" applyFont="1" applyFill="1" applyBorder="1" applyAlignment="1">
      <alignment horizontal="center" vertical="center"/>
    </xf>
    <xf numFmtId="0" fontId="22" fillId="0" borderId="26" xfId="1" applyFont="1" applyBorder="1" applyAlignment="1">
      <alignment horizontal="center" vertical="center"/>
    </xf>
    <xf numFmtId="0" fontId="22" fillId="0" borderId="27" xfId="1" applyFont="1" applyBorder="1" applyAlignment="1">
      <alignment horizontal="center" vertical="center"/>
    </xf>
    <xf numFmtId="0" fontId="22" fillId="0" borderId="28" xfId="1" applyFont="1" applyBorder="1" applyAlignment="1">
      <alignment horizontal="center" vertical="center"/>
    </xf>
    <xf numFmtId="0" fontId="19" fillId="3" borderId="48" xfId="1" applyNumberFormat="1" applyFont="1" applyFill="1" applyBorder="1" applyAlignment="1">
      <alignment horizontal="center" vertical="center"/>
    </xf>
    <xf numFmtId="0" fontId="19" fillId="3" borderId="49" xfId="1" applyNumberFormat="1" applyFont="1" applyFill="1" applyBorder="1" applyAlignment="1">
      <alignment horizontal="center" vertical="center"/>
    </xf>
    <xf numFmtId="0" fontId="22" fillId="3" borderId="42" xfId="1" applyNumberFormat="1" applyFont="1" applyFill="1" applyBorder="1" applyAlignment="1">
      <alignment horizontal="center" vertical="center"/>
    </xf>
    <xf numFmtId="0" fontId="22" fillId="3" borderId="44" xfId="1" applyNumberFormat="1" applyFont="1" applyFill="1" applyBorder="1" applyAlignment="1">
      <alignment horizontal="center" vertical="center"/>
    </xf>
    <xf numFmtId="0" fontId="22" fillId="3" borderId="47" xfId="1" applyNumberFormat="1" applyFont="1" applyFill="1" applyBorder="1" applyAlignment="1">
      <alignment horizontal="center" vertical="center"/>
    </xf>
    <xf numFmtId="0" fontId="23" fillId="3" borderId="40" xfId="1" applyFont="1" applyFill="1" applyBorder="1" applyAlignment="1">
      <alignment horizontal="center" vertical="center"/>
    </xf>
    <xf numFmtId="0" fontId="23" fillId="3" borderId="42" xfId="1" applyFont="1" applyFill="1" applyBorder="1" applyAlignment="1">
      <alignment horizontal="center" vertical="center"/>
    </xf>
    <xf numFmtId="0" fontId="23" fillId="3" borderId="43" xfId="1" applyFont="1" applyFill="1" applyBorder="1" applyAlignment="1">
      <alignment horizontal="center" vertical="center"/>
    </xf>
    <xf numFmtId="0" fontId="23" fillId="3" borderId="44" xfId="1" applyFont="1" applyFill="1" applyBorder="1" applyAlignment="1">
      <alignment horizontal="center" vertical="center"/>
    </xf>
    <xf numFmtId="0" fontId="23" fillId="3" borderId="45" xfId="1" applyFont="1" applyFill="1" applyBorder="1" applyAlignment="1">
      <alignment horizontal="center" vertical="center"/>
    </xf>
    <xf numFmtId="0" fontId="23" fillId="3" borderId="47" xfId="1" applyFont="1" applyFill="1" applyBorder="1" applyAlignment="1">
      <alignment horizontal="center" vertical="center"/>
    </xf>
    <xf numFmtId="0" fontId="42" fillId="0" borderId="26" xfId="1" applyFont="1" applyFill="1" applyBorder="1" applyAlignment="1" applyProtection="1">
      <alignment horizontal="center" vertical="center"/>
      <protection locked="0"/>
    </xf>
    <xf numFmtId="0" fontId="42" fillId="0" borderId="27" xfId="1" applyFont="1" applyFill="1" applyBorder="1" applyAlignment="1" applyProtection="1">
      <alignment horizontal="center" vertical="center"/>
      <protection locked="0"/>
    </xf>
    <xf numFmtId="0" fontId="42" fillId="0" borderId="28" xfId="1" applyFont="1" applyFill="1" applyBorder="1" applyAlignment="1" applyProtection="1">
      <alignment horizontal="center" vertical="center"/>
      <protection locked="0"/>
    </xf>
    <xf numFmtId="0" fontId="42" fillId="0" borderId="29" xfId="1" applyFont="1" applyFill="1" applyBorder="1" applyAlignment="1" applyProtection="1">
      <alignment horizontal="center" vertical="center"/>
      <protection locked="0"/>
    </xf>
    <xf numFmtId="0" fontId="42" fillId="0" borderId="0" xfId="1" applyFont="1" applyFill="1" applyBorder="1" applyAlignment="1" applyProtection="1">
      <alignment horizontal="center" vertical="center"/>
      <protection locked="0"/>
    </xf>
    <xf numFmtId="0" fontId="42" fillId="0" borderId="30" xfId="1" applyFont="1" applyFill="1" applyBorder="1" applyAlignment="1" applyProtection="1">
      <alignment horizontal="center" vertical="center"/>
      <protection locked="0"/>
    </xf>
    <xf numFmtId="0" fontId="42" fillId="0" borderId="4" xfId="1" applyFont="1" applyFill="1" applyBorder="1" applyAlignment="1" applyProtection="1">
      <alignment horizontal="center" vertical="center"/>
      <protection locked="0"/>
    </xf>
    <xf numFmtId="0" fontId="42" fillId="0" borderId="1" xfId="1" applyFont="1" applyFill="1" applyBorder="1" applyAlignment="1" applyProtection="1">
      <alignment horizontal="center" vertical="center"/>
      <protection locked="0"/>
    </xf>
    <xf numFmtId="0" fontId="42" fillId="0" borderId="5" xfId="1" applyFont="1" applyFill="1" applyBorder="1" applyAlignment="1" applyProtection="1">
      <alignment horizontal="center" vertical="center"/>
      <protection locked="0"/>
    </xf>
    <xf numFmtId="0" fontId="37" fillId="0" borderId="23" xfId="1" applyFont="1" applyBorder="1" applyAlignment="1">
      <alignment horizontal="center" vertical="center"/>
    </xf>
    <xf numFmtId="0" fontId="37" fillId="0" borderId="24" xfId="1" applyFont="1" applyBorder="1" applyAlignment="1">
      <alignment horizontal="center" vertical="center"/>
    </xf>
    <xf numFmtId="0" fontId="40" fillId="4" borderId="0" xfId="1" applyFont="1" applyFill="1" applyBorder="1" applyAlignment="1" applyProtection="1">
      <alignment horizontal="left"/>
      <protection locked="0"/>
    </xf>
    <xf numFmtId="0" fontId="22" fillId="0" borderId="0" xfId="1" applyFont="1" applyFill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35" fillId="0" borderId="0" xfId="1" applyFont="1" applyFill="1" applyBorder="1" applyAlignment="1">
      <alignment horizontal="center" vertical="center" wrapText="1"/>
    </xf>
    <xf numFmtId="0" fontId="37" fillId="0" borderId="0" xfId="1" applyFont="1" applyBorder="1" applyAlignment="1">
      <alignment horizontal="center" vertical="center"/>
    </xf>
    <xf numFmtId="0" fontId="44" fillId="0" borderId="9" xfId="1" applyFont="1" applyFill="1" applyBorder="1" applyAlignment="1">
      <alignment horizontal="center" vertical="center" wrapText="1"/>
    </xf>
    <xf numFmtId="0" fontId="45" fillId="0" borderId="26" xfId="1" applyFont="1" applyBorder="1" applyAlignment="1">
      <alignment horizontal="center" vertical="center" wrapText="1"/>
    </xf>
    <xf numFmtId="0" fontId="45" fillId="0" borderId="27" xfId="1" applyFont="1" applyBorder="1" applyAlignment="1">
      <alignment horizontal="center" vertical="center" wrapText="1"/>
    </xf>
    <xf numFmtId="0" fontId="45" fillId="0" borderId="28" xfId="1" applyFont="1" applyBorder="1" applyAlignment="1">
      <alignment horizontal="center" vertical="center" wrapText="1"/>
    </xf>
    <xf numFmtId="0" fontId="46" fillId="0" borderId="25" xfId="1" applyFont="1" applyBorder="1" applyAlignment="1">
      <alignment vertical="center"/>
    </xf>
    <xf numFmtId="0" fontId="45" fillId="0" borderId="36" xfId="1" applyFont="1" applyFill="1" applyBorder="1" applyAlignment="1">
      <alignment vertical="center" wrapText="1"/>
    </xf>
    <xf numFmtId="0" fontId="47" fillId="0" borderId="36" xfId="1" applyFont="1" applyFill="1" applyBorder="1" applyAlignment="1">
      <alignment vertical="center"/>
    </xf>
    <xf numFmtId="0" fontId="46" fillId="0" borderId="36" xfId="1" applyFont="1" applyFill="1" applyBorder="1" applyAlignment="1">
      <alignment horizontal="left" vertical="center"/>
    </xf>
    <xf numFmtId="0" fontId="46" fillId="0" borderId="36" xfId="1" applyFont="1" applyFill="1" applyBorder="1" applyAlignment="1">
      <alignment vertical="center" shrinkToFit="1"/>
    </xf>
    <xf numFmtId="0" fontId="48" fillId="0" borderId="36" xfId="1" applyFont="1" applyBorder="1" applyAlignment="1">
      <alignment vertical="center"/>
    </xf>
    <xf numFmtId="0" fontId="48" fillId="0" borderId="35" xfId="1" applyFont="1" applyBorder="1" applyAlignment="1">
      <alignment vertical="center"/>
    </xf>
    <xf numFmtId="0" fontId="44" fillId="0" borderId="3" xfId="1" applyFont="1" applyFill="1" applyBorder="1" applyAlignment="1">
      <alignment horizontal="center" vertical="center" wrapText="1"/>
    </xf>
    <xf numFmtId="0" fontId="45" fillId="0" borderId="4" xfId="1" applyFont="1" applyBorder="1" applyAlignment="1">
      <alignment horizontal="center" vertical="center" wrapText="1"/>
    </xf>
    <xf numFmtId="0" fontId="45" fillId="0" borderId="1" xfId="1" applyFont="1" applyBorder="1" applyAlignment="1">
      <alignment horizontal="center" vertical="center" wrapText="1"/>
    </xf>
    <xf numFmtId="0" fontId="45" fillId="0" borderId="5" xfId="1" applyFont="1" applyBorder="1" applyAlignment="1">
      <alignment horizontal="center" vertical="center" wrapText="1"/>
    </xf>
    <xf numFmtId="0" fontId="46" fillId="0" borderId="4" xfId="1" applyFont="1" applyBorder="1" applyAlignment="1">
      <alignment vertical="center"/>
    </xf>
    <xf numFmtId="0" fontId="45" fillId="0" borderId="5" xfId="1" applyFont="1" applyFill="1" applyBorder="1" applyAlignment="1">
      <alignment vertical="center" wrapText="1"/>
    </xf>
    <xf numFmtId="0" fontId="49" fillId="0" borderId="1" xfId="1" applyFont="1" applyBorder="1" applyAlignment="1"/>
    <xf numFmtId="0" fontId="46" fillId="0" borderId="1" xfId="1" applyFont="1" applyFill="1" applyBorder="1" applyAlignment="1">
      <alignment horizontal="left" vertical="center"/>
    </xf>
    <xf numFmtId="0" fontId="46" fillId="0" borderId="1" xfId="1" applyFont="1" applyFill="1" applyBorder="1" applyAlignment="1">
      <alignment vertical="center"/>
    </xf>
    <xf numFmtId="0" fontId="46" fillId="0" borderId="36" xfId="1" applyFont="1" applyFill="1" applyBorder="1" applyAlignment="1">
      <alignment vertical="center"/>
    </xf>
    <xf numFmtId="0" fontId="46" fillId="0" borderId="35" xfId="1" applyFont="1" applyBorder="1" applyAlignment="1">
      <alignment horizontal="right" vertical="center"/>
    </xf>
    <xf numFmtId="0" fontId="44" fillId="0" borderId="0" xfId="1" applyFont="1" applyFill="1" applyAlignment="1">
      <alignment vertical="center"/>
    </xf>
    <xf numFmtId="0" fontId="44" fillId="0" borderId="34" xfId="1" applyFont="1" applyFill="1" applyBorder="1" applyAlignment="1">
      <alignment horizontal="center" vertical="center" wrapText="1"/>
    </xf>
    <xf numFmtId="0" fontId="45" fillId="0" borderId="29" xfId="1" applyFont="1" applyBorder="1" applyAlignment="1">
      <alignment horizontal="center" vertical="center" wrapText="1"/>
    </xf>
    <xf numFmtId="0" fontId="45" fillId="0" borderId="0" xfId="1" applyFont="1" applyBorder="1" applyAlignment="1">
      <alignment horizontal="center" vertical="center" wrapText="1"/>
    </xf>
    <xf numFmtId="0" fontId="45" fillId="0" borderId="30" xfId="1" applyFont="1" applyBorder="1" applyAlignment="1">
      <alignment horizontal="center" vertical="center" wrapText="1"/>
    </xf>
    <xf numFmtId="0" fontId="45" fillId="0" borderId="1" xfId="1" applyFont="1" applyFill="1" applyBorder="1" applyAlignment="1">
      <alignment vertical="center" wrapText="1"/>
    </xf>
    <xf numFmtId="0" fontId="47" fillId="0" borderId="1" xfId="1" applyFont="1" applyFill="1" applyBorder="1" applyAlignment="1">
      <alignment vertical="center"/>
    </xf>
    <xf numFmtId="0" fontId="46" fillId="0" borderId="1" xfId="1" applyFont="1" applyFill="1" applyBorder="1" applyAlignment="1">
      <alignment vertical="center" shrinkToFit="1"/>
    </xf>
    <xf numFmtId="0" fontId="48" fillId="0" borderId="1" xfId="1" applyFont="1" applyBorder="1" applyAlignment="1">
      <alignment vertical="center"/>
    </xf>
    <xf numFmtId="0" fontId="48" fillId="0" borderId="5" xfId="1" applyFont="1" applyBorder="1" applyAlignment="1">
      <alignment vertical="center"/>
    </xf>
    <xf numFmtId="0" fontId="46" fillId="0" borderId="1" xfId="1" applyFont="1" applyBorder="1" applyAlignment="1">
      <alignment vertical="center"/>
    </xf>
    <xf numFmtId="0" fontId="46" fillId="0" borderId="5" xfId="1" applyFont="1" applyBorder="1" applyAlignment="1">
      <alignment horizontal="right" vertical="center"/>
    </xf>
  </cellXfs>
  <cellStyles count="9">
    <cellStyle name="標準" xfId="0" builtinId="0"/>
    <cellStyle name="標準 2" xfId="1"/>
    <cellStyle name="標準 3" xfId="8"/>
    <cellStyle name="標準 9 2 2 2 2 2 2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590549</xdr:colOff>
      <xdr:row>3</xdr:row>
      <xdr:rowOff>71436</xdr:rowOff>
    </xdr:from>
    <xdr:to>
      <xdr:col>17</xdr:col>
      <xdr:colOff>1047750</xdr:colOff>
      <xdr:row>9</xdr:row>
      <xdr:rowOff>418695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64237" y="2190749"/>
          <a:ext cx="5243513" cy="325238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1</xdr:col>
      <xdr:colOff>1404938</xdr:colOff>
      <xdr:row>3</xdr:row>
      <xdr:rowOff>0</xdr:rowOff>
    </xdr:to>
    <xdr:sp macro="" textlink="">
      <xdr:nvSpPr>
        <xdr:cNvPr id="5" name="角丸四角形 4"/>
        <xdr:cNvSpPr/>
      </xdr:nvSpPr>
      <xdr:spPr>
        <a:xfrm>
          <a:off x="0" y="1285672"/>
          <a:ext cx="5976938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Singapore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12</xdr:col>
      <xdr:colOff>776288</xdr:colOff>
      <xdr:row>10</xdr:row>
      <xdr:rowOff>95249</xdr:rowOff>
    </xdr:from>
    <xdr:to>
      <xdr:col>18</xdr:col>
      <xdr:colOff>1133474</xdr:colOff>
      <xdr:row>23</xdr:row>
      <xdr:rowOff>604837</xdr:rowOff>
    </xdr:to>
    <xdr:sp macro="" textlink="">
      <xdr:nvSpPr>
        <xdr:cNvPr id="7" name="テキスト ボックス 6"/>
        <xdr:cNvSpPr txBox="1"/>
      </xdr:nvSpPr>
      <xdr:spPr>
        <a:xfrm>
          <a:off x="17492663" y="5762624"/>
          <a:ext cx="8024811" cy="896302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国内消防法該当品につきましては、横浜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へ搬入を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お願い致します。</a:t>
          </a: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15</xdr:col>
      <xdr:colOff>119061</xdr:colOff>
      <xdr:row>2</xdr:row>
      <xdr:rowOff>119064</xdr:rowOff>
    </xdr:from>
    <xdr:to>
      <xdr:col>15</xdr:col>
      <xdr:colOff>621059</xdr:colOff>
      <xdr:row>2</xdr:row>
      <xdr:rowOff>765849</xdr:rowOff>
    </xdr:to>
    <xdr:pic>
      <xdr:nvPicPr>
        <xdr:cNvPr id="11" name="図 10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18502311" y="1381127"/>
          <a:ext cx="501998" cy="64678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24</xdr:row>
      <xdr:rowOff>0</xdr:rowOff>
    </xdr:from>
    <xdr:ext cx="1143000" cy="896061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26</xdr:row>
      <xdr:rowOff>18847</xdr:rowOff>
    </xdr:from>
    <xdr:to>
      <xdr:col>1</xdr:col>
      <xdr:colOff>1404938</xdr:colOff>
      <xdr:row>27</xdr:row>
      <xdr:rowOff>0</xdr:rowOff>
    </xdr:to>
    <xdr:sp macro="" textlink="">
      <xdr:nvSpPr>
        <xdr:cNvPr id="9" name="角丸四角形 8"/>
        <xdr:cNvSpPr/>
      </xdr:nvSpPr>
      <xdr:spPr>
        <a:xfrm>
          <a:off x="0" y="1280910"/>
          <a:ext cx="5976938" cy="838403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Singapore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24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15</xdr:col>
      <xdr:colOff>119061</xdr:colOff>
      <xdr:row>26</xdr:row>
      <xdr:rowOff>119064</xdr:rowOff>
    </xdr:from>
    <xdr:ext cx="501998" cy="646785"/>
    <xdr:pic>
      <xdr:nvPicPr>
        <xdr:cNvPr id="12" name="図 11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216811" y="1381127"/>
          <a:ext cx="501998" cy="646785"/>
        </a:xfrm>
        <a:prstGeom prst="rect">
          <a:avLst/>
        </a:prstGeom>
      </xdr:spPr>
    </xdr:pic>
    <xdr:clientData/>
  </xdr:oneCellAnchor>
  <xdr:twoCellAnchor editAs="absolute">
    <xdr:from>
      <xdr:col>12</xdr:col>
      <xdr:colOff>1214438</xdr:colOff>
      <xdr:row>34</xdr:row>
      <xdr:rowOff>333375</xdr:rowOff>
    </xdr:from>
    <xdr:to>
      <xdr:col>19</xdr:col>
      <xdr:colOff>47624</xdr:colOff>
      <xdr:row>48</xdr:row>
      <xdr:rowOff>104776</xdr:rowOff>
    </xdr:to>
    <xdr:sp macro="" textlink="">
      <xdr:nvSpPr>
        <xdr:cNvPr id="13" name="テキスト ボックス 12"/>
        <xdr:cNvSpPr txBox="1"/>
      </xdr:nvSpPr>
      <xdr:spPr>
        <a:xfrm>
          <a:off x="17930813" y="20859750"/>
          <a:ext cx="8024811" cy="896302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国内消防法該当品につきましては、横浜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へ搬入を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お願い致します。</a:t>
          </a: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904874</xdr:colOff>
      <xdr:row>27</xdr:row>
      <xdr:rowOff>244780</xdr:rowOff>
    </xdr:from>
    <xdr:to>
      <xdr:col>18</xdr:col>
      <xdr:colOff>35304</xdr:colOff>
      <xdr:row>34</xdr:row>
      <xdr:rowOff>71437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78562" y="17223093"/>
          <a:ext cx="5440742" cy="3374719"/>
        </a:xfrm>
        <a:prstGeom prst="rect">
          <a:avLst/>
        </a:prstGeom>
      </xdr:spPr>
    </xdr:pic>
    <xdr:clientData/>
  </xdr:twoCellAnchor>
  <xdr:twoCellAnchor>
    <xdr:from>
      <xdr:col>4</xdr:col>
      <xdr:colOff>381000</xdr:colOff>
      <xdr:row>1</xdr:row>
      <xdr:rowOff>214309</xdr:rowOff>
    </xdr:from>
    <xdr:to>
      <xdr:col>12</xdr:col>
      <xdr:colOff>452437</xdr:colOff>
      <xdr:row>3</xdr:row>
      <xdr:rowOff>595310</xdr:rowOff>
    </xdr:to>
    <xdr:sp macro="" textlink="">
      <xdr:nvSpPr>
        <xdr:cNvPr id="4" name="角丸四角形 3"/>
        <xdr:cNvSpPr/>
      </xdr:nvSpPr>
      <xdr:spPr>
        <a:xfrm>
          <a:off x="8715375" y="1095372"/>
          <a:ext cx="8453437" cy="1619251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</a:rPr>
            <a:t>７月以降のスケジュールは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</a:rPr>
            <a:t>ページ目をご確認ください。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800" baseline="0">
              <a:latin typeface="Meiryo UI" panose="020B0604030504040204" pitchFamily="50" charset="-128"/>
              <a:ea typeface="Meiryo UI" panose="020B0604030504040204" pitchFamily="50" charset="-128"/>
            </a:rPr>
            <a:t>搬入先が変更となりますのでご注意ください。</a:t>
          </a:r>
          <a:endParaRPr kumimoji="1" lang="en-US" altLang="ja-JP" sz="2800" baseline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49</xdr:row>
      <xdr:rowOff>0</xdr:rowOff>
    </xdr:from>
    <xdr:ext cx="1143000" cy="896061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51</xdr:row>
      <xdr:rowOff>18847</xdr:rowOff>
    </xdr:from>
    <xdr:to>
      <xdr:col>1</xdr:col>
      <xdr:colOff>1404938</xdr:colOff>
      <xdr:row>52</xdr:row>
      <xdr:rowOff>0</xdr:rowOff>
    </xdr:to>
    <xdr:sp macro="" textlink="">
      <xdr:nvSpPr>
        <xdr:cNvPr id="16" name="角丸四角形 15"/>
        <xdr:cNvSpPr/>
      </xdr:nvSpPr>
      <xdr:spPr>
        <a:xfrm>
          <a:off x="0" y="1280910"/>
          <a:ext cx="5976938" cy="838403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Singapore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49</xdr:row>
      <xdr:rowOff>0</xdr:rowOff>
    </xdr:from>
    <xdr:ext cx="1143000" cy="900824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15</xdr:col>
      <xdr:colOff>119061</xdr:colOff>
      <xdr:row>51</xdr:row>
      <xdr:rowOff>119064</xdr:rowOff>
    </xdr:from>
    <xdr:ext cx="501998" cy="646785"/>
    <xdr:pic>
      <xdr:nvPicPr>
        <xdr:cNvPr id="18" name="図 17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216811" y="1381127"/>
          <a:ext cx="501998" cy="64678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</xdr:row>
      <xdr:rowOff>0</xdr:rowOff>
    </xdr:from>
    <xdr:ext cx="1143000" cy="896061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859000"/>
          <a:ext cx="1143000" cy="89606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75</xdr:row>
      <xdr:rowOff>18847</xdr:rowOff>
    </xdr:from>
    <xdr:to>
      <xdr:col>1</xdr:col>
      <xdr:colOff>1404938</xdr:colOff>
      <xdr:row>76</xdr:row>
      <xdr:rowOff>0</xdr:rowOff>
    </xdr:to>
    <xdr:sp macro="" textlink="">
      <xdr:nvSpPr>
        <xdr:cNvPr id="20" name="角丸四角形 19"/>
        <xdr:cNvSpPr/>
      </xdr:nvSpPr>
      <xdr:spPr>
        <a:xfrm>
          <a:off x="0" y="16139910"/>
          <a:ext cx="5976938" cy="838403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Singapore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73</xdr:row>
      <xdr:rowOff>0</xdr:rowOff>
    </xdr:from>
    <xdr:ext cx="1143000" cy="900824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859000"/>
          <a:ext cx="1143000" cy="900824"/>
        </a:xfrm>
        <a:prstGeom prst="rect">
          <a:avLst/>
        </a:prstGeom>
      </xdr:spPr>
    </xdr:pic>
    <xdr:clientData/>
  </xdr:oneCellAnchor>
  <xdr:oneCellAnchor>
    <xdr:from>
      <xdr:col>15</xdr:col>
      <xdr:colOff>119061</xdr:colOff>
      <xdr:row>75</xdr:row>
      <xdr:rowOff>119064</xdr:rowOff>
    </xdr:from>
    <xdr:ext cx="501998" cy="646785"/>
    <xdr:pic>
      <xdr:nvPicPr>
        <xdr:cNvPr id="22" name="図 21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216811" y="16240127"/>
          <a:ext cx="501998" cy="646785"/>
        </a:xfrm>
        <a:prstGeom prst="rect">
          <a:avLst/>
        </a:prstGeom>
      </xdr:spPr>
    </xdr:pic>
    <xdr:clientData/>
  </xdr:oneCellAnchor>
  <xdr:twoCellAnchor editAs="absolute">
    <xdr:from>
      <xdr:col>13</xdr:col>
      <xdr:colOff>1023937</xdr:colOff>
      <xdr:row>52</xdr:row>
      <xdr:rowOff>71438</xdr:rowOff>
    </xdr:from>
    <xdr:to>
      <xdr:col>18</xdr:col>
      <xdr:colOff>154367</xdr:colOff>
      <xdr:row>58</xdr:row>
      <xdr:rowOff>541032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97625" y="32646938"/>
          <a:ext cx="5440742" cy="3374719"/>
        </a:xfrm>
        <a:prstGeom prst="rect">
          <a:avLst/>
        </a:prstGeom>
      </xdr:spPr>
    </xdr:pic>
    <xdr:clientData/>
  </xdr:twoCellAnchor>
  <xdr:twoCellAnchor editAs="absolute">
    <xdr:from>
      <xdr:col>12</xdr:col>
      <xdr:colOff>1333500</xdr:colOff>
      <xdr:row>59</xdr:row>
      <xdr:rowOff>95250</xdr:rowOff>
    </xdr:from>
    <xdr:to>
      <xdr:col>19</xdr:col>
      <xdr:colOff>166686</xdr:colOff>
      <xdr:row>72</xdr:row>
      <xdr:rowOff>604839</xdr:rowOff>
    </xdr:to>
    <xdr:sp macro="" textlink="">
      <xdr:nvSpPr>
        <xdr:cNvPr id="26" name="テキスト ボックス 25"/>
        <xdr:cNvSpPr txBox="1"/>
      </xdr:nvSpPr>
      <xdr:spPr>
        <a:xfrm>
          <a:off x="18049875" y="36218813"/>
          <a:ext cx="8024811" cy="896302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国内消防法該当品につきましては、横浜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へ搬入を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お願い致します。</a:t>
          </a: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857249</xdr:colOff>
      <xdr:row>75</xdr:row>
      <xdr:rowOff>738188</xdr:rowOff>
    </xdr:from>
    <xdr:to>
      <xdr:col>17</xdr:col>
      <xdr:colOff>1511679</xdr:colOff>
      <xdr:row>82</xdr:row>
      <xdr:rowOff>350532</xdr:rowOff>
    </xdr:to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30937" y="47315438"/>
          <a:ext cx="5440742" cy="3374719"/>
        </a:xfrm>
        <a:prstGeom prst="rect">
          <a:avLst/>
        </a:prstGeom>
      </xdr:spPr>
    </xdr:pic>
    <xdr:clientData/>
  </xdr:twoCellAnchor>
  <xdr:twoCellAnchor editAs="absolute">
    <xdr:from>
      <xdr:col>12</xdr:col>
      <xdr:colOff>1190625</xdr:colOff>
      <xdr:row>82</xdr:row>
      <xdr:rowOff>333375</xdr:rowOff>
    </xdr:from>
    <xdr:to>
      <xdr:col>19</xdr:col>
      <xdr:colOff>23811</xdr:colOff>
      <xdr:row>96</xdr:row>
      <xdr:rowOff>295276</xdr:rowOff>
    </xdr:to>
    <xdr:sp macro="" textlink="">
      <xdr:nvSpPr>
        <xdr:cNvPr id="29" name="テキスト ボックス 28"/>
        <xdr:cNvSpPr txBox="1"/>
      </xdr:nvSpPr>
      <xdr:spPr>
        <a:xfrm>
          <a:off x="17907000" y="50673000"/>
          <a:ext cx="8024811" cy="896302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国内消防法該当品につきましては、横浜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へ搬入を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お願い致します。</a:t>
          </a: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3</xdr:col>
      <xdr:colOff>428625</xdr:colOff>
      <xdr:row>25</xdr:row>
      <xdr:rowOff>238125</xdr:rowOff>
    </xdr:from>
    <xdr:to>
      <xdr:col>11</xdr:col>
      <xdr:colOff>500062</xdr:colOff>
      <xdr:row>27</xdr:row>
      <xdr:rowOff>619126</xdr:rowOff>
    </xdr:to>
    <xdr:sp macro="" textlink="">
      <xdr:nvSpPr>
        <xdr:cNvPr id="30" name="角丸四角形 29"/>
        <xdr:cNvSpPr/>
      </xdr:nvSpPr>
      <xdr:spPr>
        <a:xfrm>
          <a:off x="8120063" y="15978188"/>
          <a:ext cx="8453437" cy="1619251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</a:rPr>
            <a:t>７月以降のスケジュールは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</a:rPr>
            <a:t>ページ目をご確認ください。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800" baseline="0">
              <a:latin typeface="Meiryo UI" panose="020B0604030504040204" pitchFamily="50" charset="-128"/>
              <a:ea typeface="Meiryo UI" panose="020B0604030504040204" pitchFamily="50" charset="-128"/>
            </a:rPr>
            <a:t>搬入先が変更となりますのでご注意ください。</a:t>
          </a:r>
          <a:endParaRPr kumimoji="1" lang="en-US" altLang="ja-JP" sz="2800" baseline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614361</xdr:colOff>
      <xdr:row>3</xdr:row>
      <xdr:rowOff>47623</xdr:rowOff>
    </xdr:from>
    <xdr:to>
      <xdr:col>18</xdr:col>
      <xdr:colOff>1000125</xdr:colOff>
      <xdr:row>11</xdr:row>
      <xdr:rowOff>9985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92811" y="2162173"/>
          <a:ext cx="6710364" cy="422003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1</xdr:col>
      <xdr:colOff>1404938</xdr:colOff>
      <xdr:row>3</xdr:row>
      <xdr:rowOff>0</xdr:rowOff>
    </xdr:to>
    <xdr:sp macro="" textlink="">
      <xdr:nvSpPr>
        <xdr:cNvPr id="4" name="角丸四角形 3"/>
        <xdr:cNvSpPr/>
      </xdr:nvSpPr>
      <xdr:spPr>
        <a:xfrm>
          <a:off x="0" y="1285672"/>
          <a:ext cx="5976938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Singapore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12</xdr:col>
      <xdr:colOff>1300162</xdr:colOff>
      <xdr:row>11</xdr:row>
      <xdr:rowOff>47624</xdr:rowOff>
    </xdr:from>
    <xdr:to>
      <xdr:col>19</xdr:col>
      <xdr:colOff>133348</xdr:colOff>
      <xdr:row>24</xdr:row>
      <xdr:rowOff>271463</xdr:rowOff>
    </xdr:to>
    <xdr:sp macro="" textlink="">
      <xdr:nvSpPr>
        <xdr:cNvPr id="6" name="テキスト ボックス 5"/>
        <xdr:cNvSpPr txBox="1"/>
      </xdr:nvSpPr>
      <xdr:spPr>
        <a:xfrm>
          <a:off x="18016537" y="6419849"/>
          <a:ext cx="8034336" cy="90249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国内消防法該当品につきましては、横浜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へ搬入を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お願い致します。</a:t>
          </a: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15</xdr:col>
      <xdr:colOff>119061</xdr:colOff>
      <xdr:row>2</xdr:row>
      <xdr:rowOff>119064</xdr:rowOff>
    </xdr:from>
    <xdr:to>
      <xdr:col>15</xdr:col>
      <xdr:colOff>621059</xdr:colOff>
      <xdr:row>2</xdr:row>
      <xdr:rowOff>765849</xdr:rowOff>
    </xdr:to>
    <xdr:pic>
      <xdr:nvPicPr>
        <xdr:cNvPr id="7" name="図 6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0226336" y="1385889"/>
          <a:ext cx="501998" cy="646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tel:03-3790-1241&#12288;FAX:03-3790-0803" TargetMode="External"/><Relationship Id="rId2" Type="http://schemas.openxmlformats.org/officeDocument/2006/relationships/hyperlink" Target="tel:045-264-7011&#12288;FAX:045-264-8036" TargetMode="External"/><Relationship Id="rId1" Type="http://schemas.openxmlformats.org/officeDocument/2006/relationships/hyperlink" Target="tel:03-3790-1241&#12288;FAX:03-3790-0803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tel:045-264-7011&#12288;FAX:045-264-8036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tel:03-3790-1241&#12288;FAX:03-3790-08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7"/>
  <sheetViews>
    <sheetView tabSelected="1" view="pageBreakPreview" zoomScale="40" zoomScaleNormal="40" zoomScaleSheetLayoutView="40" zoomScalePageLayoutView="40" workbookViewId="0">
      <selection activeCell="R3" sqref="R3:S3"/>
    </sheetView>
  </sheetViews>
  <sheetFormatPr defaultRowHeight="15.75"/>
  <cols>
    <col min="1" max="1" width="60" style="33" customWidth="1"/>
    <col min="2" max="2" width="21.875" style="33" customWidth="1"/>
    <col min="3" max="3" width="19.125" style="33" customWidth="1"/>
    <col min="4" max="4" width="8.375" style="33" customWidth="1"/>
    <col min="5" max="5" width="19.125" style="33" customWidth="1"/>
    <col min="6" max="6" width="8.375" style="33" customWidth="1"/>
    <col min="7" max="7" width="19.125" style="33" customWidth="1"/>
    <col min="8" max="8" width="8.375" style="33" customWidth="1"/>
    <col min="9" max="9" width="19.125" style="33" customWidth="1"/>
    <col min="10" max="10" width="8.375" style="33" customWidth="1"/>
    <col min="11" max="11" width="19.125" style="33" customWidth="1"/>
    <col min="12" max="12" width="8.375" style="33" customWidth="1"/>
    <col min="13" max="14" width="17.875" style="33" customWidth="1"/>
    <col min="15" max="15" width="8.75" style="33" customWidth="1"/>
    <col min="16" max="17" width="18.25" style="33" customWidth="1"/>
    <col min="18" max="19" width="19.875" style="33" customWidth="1"/>
    <col min="20" max="20" width="8.5" style="33" customWidth="1"/>
    <col min="21" max="21" width="14.75" style="33" customWidth="1"/>
    <col min="22" max="16384" width="9" style="33"/>
  </cols>
  <sheetData>
    <row r="1" spans="1:39" s="4" customFormat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32" t="s">
        <v>20</v>
      </c>
      <c r="O1" s="132"/>
      <c r="P1" s="132"/>
      <c r="Q1" s="132"/>
      <c r="R1" s="132"/>
      <c r="S1" s="132"/>
      <c r="T1" s="3"/>
    </row>
    <row r="2" spans="1:39" s="5" customFormat="1" ht="30" customHeight="1"/>
    <row r="3" spans="1:39" s="4" customFormat="1" ht="66.75" customHeight="1">
      <c r="A3" s="6"/>
      <c r="B3" s="7"/>
      <c r="C3" s="91" t="s">
        <v>41</v>
      </c>
      <c r="D3" s="7"/>
      <c r="E3" s="7"/>
      <c r="F3" s="7"/>
      <c r="G3" s="7"/>
      <c r="H3" s="7"/>
      <c r="I3" s="8"/>
      <c r="J3" s="9"/>
      <c r="K3" s="133"/>
      <c r="L3" s="133"/>
      <c r="M3" s="7"/>
      <c r="N3" s="7"/>
      <c r="O3" s="7"/>
      <c r="P3" s="10"/>
      <c r="Q3" s="12" t="s">
        <v>1</v>
      </c>
      <c r="R3" s="134">
        <v>45827</v>
      </c>
      <c r="S3" s="134"/>
      <c r="T3" s="81" t="s">
        <v>32</v>
      </c>
      <c r="U3" s="7"/>
    </row>
    <row r="4" spans="1:39" s="11" customFormat="1" ht="60.75" customHeight="1">
      <c r="A4" s="13" t="s">
        <v>2</v>
      </c>
      <c r="B4" s="8"/>
      <c r="C4" s="8"/>
      <c r="D4" s="8"/>
      <c r="E4" s="8"/>
      <c r="F4" s="8"/>
      <c r="G4" s="8"/>
      <c r="H4" s="8"/>
      <c r="I4" s="46"/>
      <c r="J4" s="46"/>
      <c r="K4" s="46"/>
      <c r="L4" s="46"/>
      <c r="N4" s="14"/>
      <c r="O4" s="14"/>
      <c r="P4" s="14"/>
      <c r="Q4" s="14"/>
      <c r="R4" s="14"/>
      <c r="S4" s="14"/>
      <c r="T4" s="15"/>
      <c r="U4" s="14"/>
    </row>
    <row r="5" spans="1:39" s="16" customFormat="1" ht="35.1" customHeight="1">
      <c r="A5" s="137" t="s">
        <v>3</v>
      </c>
      <c r="B5" s="140" t="s">
        <v>4</v>
      </c>
      <c r="C5" s="140" t="s">
        <v>5</v>
      </c>
      <c r="D5" s="140"/>
      <c r="E5" s="140"/>
      <c r="F5" s="140"/>
      <c r="G5" s="140" t="s">
        <v>6</v>
      </c>
      <c r="H5" s="140"/>
      <c r="I5" s="140" t="s">
        <v>7</v>
      </c>
      <c r="J5" s="140"/>
      <c r="K5" s="143" t="s">
        <v>8</v>
      </c>
      <c r="L5" s="144"/>
      <c r="N5" s="17"/>
      <c r="O5" s="17"/>
      <c r="P5" s="18"/>
    </row>
    <row r="6" spans="1:39" s="16" customFormat="1" ht="35.1" customHeight="1">
      <c r="A6" s="138"/>
      <c r="B6" s="141"/>
      <c r="C6" s="145" t="s">
        <v>27</v>
      </c>
      <c r="D6" s="145"/>
      <c r="E6" s="145" t="s">
        <v>9</v>
      </c>
      <c r="F6" s="145"/>
      <c r="G6" s="146" t="s">
        <v>10</v>
      </c>
      <c r="H6" s="146"/>
      <c r="I6" s="146" t="s">
        <v>10</v>
      </c>
      <c r="J6" s="146"/>
      <c r="K6" s="146" t="s">
        <v>11</v>
      </c>
      <c r="L6" s="147"/>
      <c r="N6" s="17"/>
      <c r="O6" s="17"/>
      <c r="P6" s="19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</row>
    <row r="7" spans="1:39" s="16" customFormat="1" ht="35.1" customHeight="1">
      <c r="A7" s="138"/>
      <c r="B7" s="141"/>
      <c r="C7" s="145"/>
      <c r="D7" s="145"/>
      <c r="E7" s="145"/>
      <c r="F7" s="145"/>
      <c r="G7" s="146"/>
      <c r="H7" s="146"/>
      <c r="I7" s="146"/>
      <c r="J7" s="146"/>
      <c r="K7" s="146"/>
      <c r="L7" s="147"/>
      <c r="N7" s="17"/>
      <c r="O7" s="17"/>
      <c r="P7" s="19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</row>
    <row r="8" spans="1:39" s="16" customFormat="1" ht="35.1" customHeight="1">
      <c r="A8" s="138"/>
      <c r="B8" s="141"/>
      <c r="C8" s="145"/>
      <c r="D8" s="145"/>
      <c r="E8" s="145"/>
      <c r="F8" s="145"/>
      <c r="G8" s="146"/>
      <c r="H8" s="146"/>
      <c r="I8" s="146"/>
      <c r="J8" s="146"/>
      <c r="K8" s="146"/>
      <c r="L8" s="147"/>
      <c r="N8" s="17"/>
      <c r="O8" s="17"/>
      <c r="P8" s="20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</row>
    <row r="9" spans="1:39" s="21" customFormat="1" ht="35.1" customHeight="1">
      <c r="A9" s="139"/>
      <c r="B9" s="142"/>
      <c r="C9" s="47"/>
      <c r="D9" s="47"/>
      <c r="E9" s="47"/>
      <c r="F9" s="47"/>
      <c r="G9" s="148"/>
      <c r="H9" s="148"/>
      <c r="I9" s="135" t="s">
        <v>12</v>
      </c>
      <c r="J9" s="135"/>
      <c r="K9" s="135" t="s">
        <v>28</v>
      </c>
      <c r="L9" s="136"/>
      <c r="N9" s="17"/>
      <c r="O9" s="17"/>
      <c r="Y9" s="34"/>
      <c r="Z9" s="35"/>
      <c r="AA9" s="36"/>
      <c r="AB9" s="37"/>
      <c r="AC9" s="38"/>
      <c r="AD9" s="38"/>
      <c r="AE9" s="38"/>
      <c r="AF9" s="38"/>
      <c r="AG9" s="38"/>
      <c r="AH9" s="39"/>
      <c r="AI9" s="38"/>
      <c r="AJ9" s="39"/>
      <c r="AK9" s="38"/>
      <c r="AL9" s="34"/>
      <c r="AM9" s="34"/>
    </row>
    <row r="10" spans="1:39" s="44" customFormat="1" ht="51" customHeight="1">
      <c r="A10" s="95" t="s">
        <v>30</v>
      </c>
      <c r="B10" s="96" t="s">
        <v>31</v>
      </c>
      <c r="C10" s="97">
        <f t="shared" ref="C10" si="0">E10</f>
        <v>45834</v>
      </c>
      <c r="D10" s="97" t="str">
        <f t="shared" ref="D10" si="1">TEXT(C10,"aaa")</f>
        <v>木</v>
      </c>
      <c r="E10" s="97">
        <f t="shared" ref="E10" si="2">I10-4</f>
        <v>45834</v>
      </c>
      <c r="F10" s="96" t="str">
        <f t="shared" ref="F10" si="3">TEXT(E10,"aaa")</f>
        <v>木</v>
      </c>
      <c r="G10" s="97">
        <f t="shared" ref="G10" si="4">I10-1</f>
        <v>45837</v>
      </c>
      <c r="H10" s="96" t="str">
        <f t="shared" ref="H10" si="5">TEXT(G10,"aaa")</f>
        <v>日</v>
      </c>
      <c r="I10" s="97">
        <v>45838</v>
      </c>
      <c r="J10" s="96" t="str">
        <f t="shared" ref="J10" si="6">TEXT(I10,"aaa")</f>
        <v>月</v>
      </c>
      <c r="K10" s="97">
        <f t="shared" ref="K10" si="7">I10+7</f>
        <v>45845</v>
      </c>
      <c r="L10" s="98" t="str">
        <f t="shared" ref="L10" si="8">TEXT(K10,"aaa")</f>
        <v>月</v>
      </c>
      <c r="M10" s="43"/>
      <c r="N10" s="18"/>
      <c r="Y10" s="45"/>
      <c r="Z10" s="45"/>
      <c r="AA10" s="45"/>
      <c r="AB10" s="45"/>
      <c r="AC10" s="45"/>
      <c r="AD10" s="38"/>
      <c r="AE10" s="38"/>
      <c r="AF10" s="38"/>
      <c r="AG10" s="45"/>
      <c r="AH10" s="45"/>
      <c r="AI10" s="45"/>
      <c r="AJ10" s="45"/>
      <c r="AK10" s="45"/>
      <c r="AL10" s="45"/>
      <c r="AM10" s="45"/>
    </row>
    <row r="11" spans="1:39" s="16" customFormat="1" ht="51" customHeight="1">
      <c r="A11" s="64"/>
      <c r="B11" s="41"/>
      <c r="C11" s="42"/>
      <c r="D11" s="42"/>
      <c r="E11" s="42"/>
      <c r="F11" s="41"/>
      <c r="G11" s="42"/>
      <c r="H11" s="41"/>
      <c r="I11" s="42"/>
      <c r="J11" s="41"/>
      <c r="K11" s="42"/>
      <c r="L11" s="41"/>
      <c r="M11" s="22"/>
      <c r="N11" s="18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</row>
    <row r="12" spans="1:39" s="16" customFormat="1" ht="51" customHeight="1">
      <c r="A12" s="31" t="s">
        <v>18</v>
      </c>
      <c r="B12" s="57"/>
      <c r="C12" s="58"/>
      <c r="D12" s="57"/>
      <c r="E12" s="57"/>
      <c r="F12" s="57"/>
      <c r="G12" s="59"/>
      <c r="H12" s="57"/>
      <c r="I12" s="59"/>
      <c r="J12" s="57"/>
      <c r="K12" s="59"/>
      <c r="L12" s="57"/>
      <c r="M12" s="22"/>
      <c r="N12" s="18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</row>
    <row r="13" spans="1:39" s="16" customFormat="1" ht="51" customHeight="1" thickBot="1">
      <c r="A13" s="29" t="s">
        <v>13</v>
      </c>
      <c r="B13" s="122" t="s">
        <v>14</v>
      </c>
      <c r="C13" s="123"/>
      <c r="D13" s="124"/>
      <c r="E13" s="125" t="s">
        <v>15</v>
      </c>
      <c r="F13" s="126"/>
      <c r="G13" s="126"/>
      <c r="H13" s="126"/>
      <c r="I13" s="126"/>
      <c r="J13" s="126"/>
      <c r="K13" s="126"/>
      <c r="L13" s="127"/>
      <c r="M13" s="22"/>
      <c r="N13" s="18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</row>
    <row r="14" spans="1:39" s="44" customFormat="1" ht="51" customHeight="1" thickTop="1">
      <c r="A14" s="128" t="s">
        <v>16</v>
      </c>
      <c r="B14" s="129" t="s">
        <v>33</v>
      </c>
      <c r="C14" s="130"/>
      <c r="D14" s="131"/>
      <c r="E14" s="51" t="s">
        <v>34</v>
      </c>
      <c r="F14" s="52"/>
      <c r="G14" s="53"/>
      <c r="H14" s="54"/>
      <c r="I14" s="55"/>
      <c r="J14" s="85"/>
      <c r="K14" s="83" t="s">
        <v>35</v>
      </c>
      <c r="L14" s="84"/>
      <c r="M14" s="60"/>
      <c r="N14" s="18"/>
      <c r="Y14" s="45"/>
      <c r="Z14" s="45"/>
      <c r="AA14" s="45"/>
      <c r="AB14" s="45"/>
      <c r="AC14" s="45"/>
      <c r="AD14" s="61"/>
      <c r="AE14" s="61"/>
      <c r="AF14" s="61"/>
      <c r="AG14" s="45"/>
      <c r="AH14" s="45"/>
      <c r="AI14" s="45"/>
      <c r="AJ14" s="45"/>
      <c r="AK14" s="45"/>
      <c r="AL14" s="45"/>
      <c r="AM14" s="45"/>
    </row>
    <row r="15" spans="1:39" s="16" customFormat="1" ht="51" customHeight="1">
      <c r="A15" s="115"/>
      <c r="B15" s="119"/>
      <c r="C15" s="120"/>
      <c r="D15" s="121"/>
      <c r="E15" s="77" t="s">
        <v>36</v>
      </c>
      <c r="F15" s="28"/>
      <c r="G15" s="30"/>
      <c r="H15" s="27"/>
      <c r="I15" s="23"/>
      <c r="J15" s="88"/>
      <c r="K15" s="89"/>
      <c r="L15" s="90"/>
      <c r="M15" s="22"/>
      <c r="N15" s="18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</row>
    <row r="16" spans="1:39" s="16" customFormat="1" ht="51" customHeight="1">
      <c r="A16" s="114" t="s">
        <v>29</v>
      </c>
      <c r="B16" s="116" t="s">
        <v>37</v>
      </c>
      <c r="C16" s="117"/>
      <c r="D16" s="118"/>
      <c r="E16" s="77" t="s">
        <v>38</v>
      </c>
      <c r="F16" s="78"/>
      <c r="G16" s="79"/>
      <c r="H16" s="27"/>
      <c r="I16" s="80"/>
      <c r="J16" s="89"/>
      <c r="K16" s="86" t="s">
        <v>39</v>
      </c>
      <c r="L16" s="87"/>
      <c r="M16" s="22"/>
      <c r="N16" s="18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</row>
    <row r="17" spans="1:39" s="16" customFormat="1" ht="51" customHeight="1">
      <c r="A17" s="115"/>
      <c r="B17" s="119"/>
      <c r="C17" s="120"/>
      <c r="D17" s="121"/>
      <c r="E17" s="77" t="s">
        <v>40</v>
      </c>
      <c r="F17" s="28"/>
      <c r="G17" s="30"/>
      <c r="H17" s="27"/>
      <c r="I17" s="23"/>
      <c r="J17" s="23"/>
      <c r="K17" s="48"/>
      <c r="L17" s="24"/>
      <c r="M17" s="22"/>
      <c r="N17" s="18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</row>
    <row r="18" spans="1:39" s="16" customFormat="1" ht="51" customHeight="1">
      <c r="A18" s="64"/>
      <c r="B18" s="41"/>
      <c r="C18" s="42"/>
      <c r="D18" s="42"/>
      <c r="E18" s="42"/>
      <c r="F18" s="41"/>
      <c r="G18" s="42"/>
      <c r="H18" s="41"/>
      <c r="I18" s="42"/>
      <c r="J18" s="41"/>
      <c r="K18" s="42"/>
      <c r="L18" s="41"/>
      <c r="M18" s="22"/>
      <c r="N18" s="18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</row>
    <row r="19" spans="1:39" s="16" customFormat="1" ht="51" customHeight="1">
      <c r="M19" s="22"/>
      <c r="N19" s="18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</row>
    <row r="20" spans="1:39" s="16" customFormat="1" ht="51" customHeight="1">
      <c r="M20" s="22"/>
      <c r="N20" s="18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</row>
    <row r="21" spans="1:39" s="16" customFormat="1" ht="51" customHeight="1">
      <c r="M21" s="22"/>
      <c r="N21" s="18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</row>
    <row r="22" spans="1:39" s="16" customFormat="1" ht="51" customHeight="1">
      <c r="M22" s="22"/>
      <c r="N22" s="18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</row>
    <row r="23" spans="1:39" s="16" customFormat="1" ht="58.5" customHeight="1"/>
    <row r="24" spans="1:39" s="4" customFormat="1" ht="58.5" customHeight="1">
      <c r="N24" s="16"/>
      <c r="O24" s="25"/>
      <c r="T24" s="26"/>
      <c r="U24" s="26"/>
    </row>
    <row r="25" spans="1:39" s="4" customFormat="1" ht="69.75" customHeight="1">
      <c r="A25" s="1" t="s">
        <v>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32" t="s">
        <v>20</v>
      </c>
      <c r="O25" s="132"/>
      <c r="P25" s="132"/>
      <c r="Q25" s="132"/>
      <c r="R25" s="132"/>
      <c r="S25" s="132"/>
      <c r="T25" s="3"/>
    </row>
    <row r="26" spans="1:39" s="5" customFormat="1" ht="30" customHeight="1"/>
    <row r="27" spans="1:39" s="4" customFormat="1" ht="66.75" customHeight="1">
      <c r="A27" s="6"/>
      <c r="B27" s="7"/>
      <c r="C27" s="91" t="s">
        <v>42</v>
      </c>
      <c r="D27" s="7"/>
      <c r="E27" s="7"/>
      <c r="F27" s="7"/>
      <c r="G27" s="7"/>
      <c r="H27" s="7"/>
      <c r="I27" s="8"/>
      <c r="J27" s="9"/>
      <c r="K27" s="133"/>
      <c r="L27" s="133"/>
      <c r="M27" s="7"/>
      <c r="N27" s="7"/>
      <c r="O27" s="7"/>
      <c r="P27" s="10"/>
      <c r="Q27" s="12" t="s">
        <v>1</v>
      </c>
      <c r="R27" s="134">
        <v>45827</v>
      </c>
      <c r="S27" s="134"/>
      <c r="T27" s="81" t="s">
        <v>32</v>
      </c>
      <c r="U27" s="7"/>
    </row>
    <row r="28" spans="1:39" s="11" customFormat="1" ht="60.75" customHeight="1">
      <c r="A28" s="13" t="s">
        <v>56</v>
      </c>
      <c r="B28" s="8"/>
      <c r="C28" s="8"/>
      <c r="D28" s="8"/>
      <c r="E28" s="8"/>
      <c r="F28" s="8"/>
      <c r="G28" s="8"/>
      <c r="H28" s="8"/>
      <c r="I28" s="46"/>
      <c r="J28" s="46"/>
      <c r="K28" s="46"/>
      <c r="L28" s="46"/>
      <c r="N28" s="14"/>
      <c r="O28" s="14"/>
      <c r="P28" s="14"/>
      <c r="Q28" s="14"/>
      <c r="R28" s="14"/>
      <c r="S28" s="14"/>
      <c r="T28" s="15"/>
      <c r="U28" s="14"/>
    </row>
    <row r="29" spans="1:39" s="16" customFormat="1" ht="35.1" customHeight="1">
      <c r="A29" s="137" t="s">
        <v>3</v>
      </c>
      <c r="B29" s="140" t="s">
        <v>4</v>
      </c>
      <c r="C29" s="140" t="s">
        <v>5</v>
      </c>
      <c r="D29" s="140"/>
      <c r="E29" s="140"/>
      <c r="F29" s="140"/>
      <c r="G29" s="140" t="s">
        <v>6</v>
      </c>
      <c r="H29" s="140"/>
      <c r="I29" s="140" t="s">
        <v>7</v>
      </c>
      <c r="J29" s="140"/>
      <c r="K29" s="143" t="s">
        <v>8</v>
      </c>
      <c r="L29" s="144"/>
      <c r="N29" s="17"/>
      <c r="O29" s="17"/>
      <c r="P29" s="18"/>
    </row>
    <row r="30" spans="1:39" s="16" customFormat="1" ht="35.1" customHeight="1">
      <c r="A30" s="138"/>
      <c r="B30" s="141"/>
      <c r="C30" s="145" t="s">
        <v>54</v>
      </c>
      <c r="D30" s="145"/>
      <c r="E30" s="145" t="s">
        <v>55</v>
      </c>
      <c r="F30" s="145"/>
      <c r="G30" s="146" t="s">
        <v>43</v>
      </c>
      <c r="H30" s="146"/>
      <c r="I30" s="146" t="s">
        <v>43</v>
      </c>
      <c r="J30" s="146"/>
      <c r="K30" s="146" t="s">
        <v>11</v>
      </c>
      <c r="L30" s="147"/>
      <c r="N30" s="17"/>
      <c r="O30" s="17"/>
      <c r="P30" s="19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</row>
    <row r="31" spans="1:39" s="16" customFormat="1" ht="35.1" customHeight="1">
      <c r="A31" s="138"/>
      <c r="B31" s="141"/>
      <c r="C31" s="145"/>
      <c r="D31" s="145"/>
      <c r="E31" s="145"/>
      <c r="F31" s="145"/>
      <c r="G31" s="146"/>
      <c r="H31" s="146"/>
      <c r="I31" s="146"/>
      <c r="J31" s="146"/>
      <c r="K31" s="146"/>
      <c r="L31" s="147"/>
      <c r="N31" s="17"/>
      <c r="O31" s="17"/>
      <c r="P31" s="19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</row>
    <row r="32" spans="1:39" s="16" customFormat="1" ht="35.1" customHeight="1">
      <c r="A32" s="138"/>
      <c r="B32" s="141"/>
      <c r="C32" s="145"/>
      <c r="D32" s="145"/>
      <c r="E32" s="145"/>
      <c r="F32" s="145"/>
      <c r="G32" s="146"/>
      <c r="H32" s="146"/>
      <c r="I32" s="146"/>
      <c r="J32" s="146"/>
      <c r="K32" s="146"/>
      <c r="L32" s="147"/>
      <c r="N32" s="17"/>
      <c r="O32" s="17"/>
      <c r="P32" s="20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</row>
    <row r="33" spans="1:39" s="21" customFormat="1" ht="35.1" customHeight="1">
      <c r="A33" s="139"/>
      <c r="B33" s="142"/>
      <c r="C33" s="82"/>
      <c r="D33" s="82"/>
      <c r="E33" s="82"/>
      <c r="F33" s="82"/>
      <c r="G33" s="148"/>
      <c r="H33" s="148"/>
      <c r="I33" s="135" t="s">
        <v>12</v>
      </c>
      <c r="J33" s="135"/>
      <c r="K33" s="135" t="s">
        <v>44</v>
      </c>
      <c r="L33" s="136"/>
      <c r="N33" s="17"/>
      <c r="O33" s="17"/>
      <c r="Y33" s="34"/>
      <c r="Z33" s="35"/>
      <c r="AA33" s="36"/>
      <c r="AB33" s="37"/>
      <c r="AC33" s="38"/>
      <c r="AD33" s="38"/>
      <c r="AE33" s="38"/>
      <c r="AF33" s="38"/>
      <c r="AG33" s="38"/>
      <c r="AH33" s="39"/>
      <c r="AI33" s="38"/>
      <c r="AJ33" s="39"/>
      <c r="AK33" s="38"/>
      <c r="AL33" s="34"/>
      <c r="AM33" s="34"/>
    </row>
    <row r="34" spans="1:39" s="44" customFormat="1" ht="51" customHeight="1">
      <c r="A34" s="95" t="s">
        <v>47</v>
      </c>
      <c r="B34" s="96" t="s">
        <v>48</v>
      </c>
      <c r="C34" s="97">
        <f t="shared" ref="C34" si="9">E34</f>
        <v>45833</v>
      </c>
      <c r="D34" s="97" t="str">
        <f t="shared" ref="D34" si="10">TEXT(C34,"aaa")</f>
        <v>水</v>
      </c>
      <c r="E34" s="97">
        <f t="shared" ref="E34" si="11">I34-3</f>
        <v>45833</v>
      </c>
      <c r="F34" s="96" t="str">
        <f t="shared" ref="F34" si="12">TEXT(E34,"aaa")</f>
        <v>水</v>
      </c>
      <c r="G34" s="97">
        <f t="shared" ref="G34" si="13">I34-1</f>
        <v>45835</v>
      </c>
      <c r="H34" s="96" t="str">
        <f t="shared" ref="H34" si="14">TEXT(G34,"aaa")</f>
        <v>金</v>
      </c>
      <c r="I34" s="97">
        <v>45836</v>
      </c>
      <c r="J34" s="96" t="str">
        <f t="shared" ref="J34" si="15">TEXT(I34,"aaa")</f>
        <v>土</v>
      </c>
      <c r="K34" s="97">
        <f t="shared" ref="K34" si="16">I34+10</f>
        <v>45846</v>
      </c>
      <c r="L34" s="98" t="str">
        <f t="shared" ref="L34" si="17">TEXT(K34,"aaa")</f>
        <v>火</v>
      </c>
      <c r="M34" s="43"/>
      <c r="N34" s="18"/>
      <c r="Y34" s="45"/>
      <c r="Z34" s="45"/>
      <c r="AA34" s="45"/>
      <c r="AB34" s="45"/>
      <c r="AC34" s="45"/>
      <c r="AD34" s="38"/>
      <c r="AE34" s="38"/>
      <c r="AF34" s="38"/>
      <c r="AG34" s="45"/>
      <c r="AH34" s="45"/>
      <c r="AI34" s="45"/>
      <c r="AJ34" s="45"/>
      <c r="AK34" s="45"/>
      <c r="AL34" s="45"/>
      <c r="AM34" s="45"/>
    </row>
    <row r="35" spans="1:39" s="16" customFormat="1" ht="51" customHeight="1">
      <c r="A35" s="64"/>
      <c r="B35" s="41"/>
      <c r="C35" s="42"/>
      <c r="D35" s="42"/>
      <c r="E35" s="42"/>
      <c r="F35" s="41"/>
      <c r="G35" s="42"/>
      <c r="H35" s="41"/>
      <c r="I35" s="42"/>
      <c r="J35" s="41"/>
      <c r="K35" s="42"/>
      <c r="L35" s="41"/>
      <c r="M35" s="22"/>
      <c r="N35" s="18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</row>
    <row r="36" spans="1:39" s="16" customFormat="1" ht="51" customHeight="1">
      <c r="A36" s="64"/>
      <c r="B36" s="41"/>
      <c r="C36" s="42"/>
      <c r="D36" s="42"/>
      <c r="E36" s="42"/>
      <c r="F36" s="41"/>
      <c r="G36" s="42"/>
      <c r="H36" s="41"/>
      <c r="I36" s="42"/>
      <c r="J36" s="41"/>
      <c r="K36" s="42"/>
      <c r="L36" s="41"/>
      <c r="M36" s="22"/>
      <c r="N36" s="18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</row>
    <row r="37" spans="1:39" s="16" customFormat="1" ht="51" customHeight="1">
      <c r="A37" s="31" t="s">
        <v>18</v>
      </c>
      <c r="B37" s="57"/>
      <c r="C37" s="58"/>
      <c r="D37" s="57"/>
      <c r="E37" s="57"/>
      <c r="F37" s="57"/>
      <c r="G37" s="59"/>
      <c r="H37" s="57"/>
      <c r="I37" s="59"/>
      <c r="J37" s="57"/>
      <c r="K37" s="59"/>
      <c r="L37" s="57"/>
      <c r="M37" s="22"/>
      <c r="N37" s="18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</row>
    <row r="38" spans="1:39" s="44" customFormat="1" ht="51" customHeight="1" thickBot="1">
      <c r="A38" s="29" t="s">
        <v>13</v>
      </c>
      <c r="B38" s="122" t="s">
        <v>14</v>
      </c>
      <c r="C38" s="123"/>
      <c r="D38" s="124"/>
      <c r="E38" s="125" t="s">
        <v>15</v>
      </c>
      <c r="F38" s="126"/>
      <c r="G38" s="126"/>
      <c r="H38" s="126"/>
      <c r="I38" s="126"/>
      <c r="J38" s="126"/>
      <c r="K38" s="126"/>
      <c r="L38" s="127"/>
      <c r="M38" s="60"/>
      <c r="N38" s="18"/>
      <c r="Y38" s="45"/>
      <c r="Z38" s="45"/>
      <c r="AA38" s="45"/>
      <c r="AB38" s="45"/>
      <c r="AC38" s="45"/>
      <c r="AD38" s="61"/>
      <c r="AE38" s="61"/>
      <c r="AF38" s="61"/>
      <c r="AG38" s="45"/>
      <c r="AH38" s="45"/>
      <c r="AI38" s="45"/>
      <c r="AJ38" s="45"/>
      <c r="AK38" s="45"/>
      <c r="AL38" s="45"/>
      <c r="AM38" s="45"/>
    </row>
    <row r="39" spans="1:39" s="16" customFormat="1" ht="51" customHeight="1" thickTop="1">
      <c r="A39" s="128" t="s">
        <v>16</v>
      </c>
      <c r="B39" s="129" t="s">
        <v>33</v>
      </c>
      <c r="C39" s="130"/>
      <c r="D39" s="131"/>
      <c r="E39" s="51" t="s">
        <v>34</v>
      </c>
      <c r="F39" s="52"/>
      <c r="G39" s="53"/>
      <c r="H39" s="54"/>
      <c r="I39" s="55"/>
      <c r="J39" s="85"/>
      <c r="K39" s="83" t="s">
        <v>35</v>
      </c>
      <c r="L39" s="84"/>
      <c r="M39" s="22"/>
      <c r="N39" s="18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</row>
    <row r="40" spans="1:39" s="16" customFormat="1" ht="51" customHeight="1">
      <c r="A40" s="115"/>
      <c r="B40" s="119"/>
      <c r="C40" s="120"/>
      <c r="D40" s="121"/>
      <c r="E40" s="77" t="s">
        <v>36</v>
      </c>
      <c r="F40" s="28"/>
      <c r="G40" s="30"/>
      <c r="H40" s="27"/>
      <c r="I40" s="23"/>
      <c r="J40" s="88"/>
      <c r="K40" s="89"/>
      <c r="L40" s="90"/>
      <c r="M40" s="22"/>
      <c r="N40" s="18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</row>
    <row r="41" spans="1:39" s="16" customFormat="1" ht="51" customHeight="1">
      <c r="A41" s="114" t="s">
        <v>29</v>
      </c>
      <c r="B41" s="116" t="s">
        <v>37</v>
      </c>
      <c r="C41" s="117"/>
      <c r="D41" s="118"/>
      <c r="E41" s="77" t="s">
        <v>38</v>
      </c>
      <c r="F41" s="78"/>
      <c r="G41" s="79"/>
      <c r="H41" s="27"/>
      <c r="I41" s="80"/>
      <c r="J41" s="89"/>
      <c r="K41" s="86" t="s">
        <v>39</v>
      </c>
      <c r="L41" s="87"/>
      <c r="M41" s="22"/>
      <c r="N41" s="18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</row>
    <row r="42" spans="1:39" s="16" customFormat="1" ht="51" customHeight="1">
      <c r="A42" s="115"/>
      <c r="B42" s="119"/>
      <c r="C42" s="120"/>
      <c r="D42" s="121"/>
      <c r="E42" s="77" t="s">
        <v>40</v>
      </c>
      <c r="F42" s="28"/>
      <c r="G42" s="30"/>
      <c r="H42" s="27"/>
      <c r="I42" s="23"/>
      <c r="J42" s="23"/>
      <c r="K42" s="48"/>
      <c r="L42" s="24"/>
      <c r="M42" s="22"/>
      <c r="N42" s="18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</row>
    <row r="43" spans="1:39" s="16" customFormat="1" ht="51" customHeight="1">
      <c r="M43" s="22"/>
      <c r="N43" s="18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</row>
    <row r="44" spans="1:39" s="16" customFormat="1" ht="51" customHeight="1">
      <c r="M44" s="22"/>
      <c r="N44" s="18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</row>
    <row r="45" spans="1:39" s="16" customFormat="1" ht="51" customHeight="1">
      <c r="M45" s="22"/>
      <c r="N45" s="18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</row>
    <row r="46" spans="1:39" s="16" customFormat="1" ht="51" customHeight="1">
      <c r="M46" s="22"/>
      <c r="N46" s="18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</row>
    <row r="47" spans="1:39" s="16" customFormat="1" ht="58.5" customHeight="1"/>
    <row r="48" spans="1:39" s="4" customFormat="1" ht="58.5" customHeight="1">
      <c r="N48" s="16"/>
      <c r="O48" s="25"/>
      <c r="T48" s="26"/>
      <c r="U48" s="26"/>
    </row>
    <row r="49" spans="1:39" ht="58.5" customHeight="1"/>
    <row r="50" spans="1:39" s="4" customFormat="1" ht="69.75" customHeight="1">
      <c r="A50" s="1" t="s">
        <v>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132" t="s">
        <v>20</v>
      </c>
      <c r="O50" s="132"/>
      <c r="P50" s="132"/>
      <c r="Q50" s="132"/>
      <c r="R50" s="132"/>
      <c r="S50" s="132"/>
      <c r="T50" s="3"/>
    </row>
    <row r="51" spans="1:39" s="5" customFormat="1" ht="30" customHeight="1"/>
    <row r="52" spans="1:39" s="4" customFormat="1" ht="66.75" customHeight="1">
      <c r="A52" s="6"/>
      <c r="B52" s="7"/>
      <c r="C52" s="91" t="s">
        <v>41</v>
      </c>
      <c r="D52" s="7"/>
      <c r="F52" s="7"/>
      <c r="G52" s="7"/>
      <c r="H52" s="7"/>
      <c r="I52" s="8"/>
      <c r="J52" s="9"/>
      <c r="K52" s="133"/>
      <c r="L52" s="133"/>
      <c r="M52" s="7"/>
      <c r="N52" s="7"/>
      <c r="O52" s="7"/>
      <c r="P52" s="10"/>
      <c r="Q52" s="12" t="s">
        <v>1</v>
      </c>
      <c r="R52" s="134">
        <v>45832</v>
      </c>
      <c r="S52" s="134"/>
      <c r="T52" s="81" t="s">
        <v>69</v>
      </c>
      <c r="U52" s="7"/>
    </row>
    <row r="53" spans="1:39" s="11" customFormat="1" ht="60.75" customHeight="1">
      <c r="A53" s="13" t="s">
        <v>2</v>
      </c>
      <c r="B53" s="8"/>
      <c r="C53" s="8"/>
      <c r="D53" s="8"/>
      <c r="E53" s="8"/>
      <c r="F53" s="8"/>
      <c r="G53" s="8"/>
      <c r="H53" s="8"/>
      <c r="I53" s="46"/>
      <c r="J53" s="46"/>
      <c r="K53" s="46"/>
      <c r="L53" s="46"/>
      <c r="N53" s="14"/>
      <c r="O53" s="14"/>
      <c r="P53" s="14"/>
      <c r="Q53" s="14"/>
      <c r="R53" s="14"/>
      <c r="S53" s="14"/>
      <c r="T53" s="15"/>
      <c r="U53" s="14"/>
    </row>
    <row r="54" spans="1:39" s="16" customFormat="1" ht="35.1" customHeight="1">
      <c r="A54" s="137" t="s">
        <v>3</v>
      </c>
      <c r="B54" s="140" t="s">
        <v>4</v>
      </c>
      <c r="C54" s="162" t="s">
        <v>5</v>
      </c>
      <c r="D54" s="163"/>
      <c r="E54" s="140" t="s">
        <v>6</v>
      </c>
      <c r="F54" s="140"/>
      <c r="G54" s="140" t="s">
        <v>7</v>
      </c>
      <c r="H54" s="140"/>
      <c r="I54" s="140" t="s">
        <v>57</v>
      </c>
      <c r="J54" s="149"/>
      <c r="K54" s="110"/>
      <c r="L54" s="110"/>
      <c r="N54" s="17"/>
      <c r="O54" s="17"/>
      <c r="P54" s="18"/>
    </row>
    <row r="55" spans="1:39" s="16" customFormat="1" ht="35.1" customHeight="1">
      <c r="A55" s="138"/>
      <c r="B55" s="141"/>
      <c r="C55" s="150" t="s">
        <v>9</v>
      </c>
      <c r="D55" s="151"/>
      <c r="E55" s="146" t="s">
        <v>10</v>
      </c>
      <c r="F55" s="146"/>
      <c r="G55" s="146" t="s">
        <v>10</v>
      </c>
      <c r="H55" s="146"/>
      <c r="I55" s="146" t="s">
        <v>58</v>
      </c>
      <c r="J55" s="147"/>
      <c r="K55" s="111"/>
      <c r="L55" s="111"/>
      <c r="N55" s="17"/>
      <c r="O55" s="17"/>
      <c r="P55" s="19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</row>
    <row r="56" spans="1:39" s="16" customFormat="1" ht="35.1" customHeight="1">
      <c r="A56" s="138"/>
      <c r="B56" s="141"/>
      <c r="C56" s="152"/>
      <c r="D56" s="153"/>
      <c r="E56" s="146"/>
      <c r="F56" s="146"/>
      <c r="G56" s="146"/>
      <c r="H56" s="146"/>
      <c r="I56" s="146"/>
      <c r="J56" s="147"/>
      <c r="K56" s="111"/>
      <c r="L56" s="111"/>
      <c r="N56" s="17"/>
      <c r="O56" s="17"/>
      <c r="P56" s="19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</row>
    <row r="57" spans="1:39" s="16" customFormat="1" ht="35.1" customHeight="1">
      <c r="A57" s="138"/>
      <c r="B57" s="141"/>
      <c r="C57" s="154"/>
      <c r="D57" s="155"/>
      <c r="E57" s="146"/>
      <c r="F57" s="146"/>
      <c r="G57" s="146"/>
      <c r="H57" s="146"/>
      <c r="I57" s="146"/>
      <c r="J57" s="147"/>
      <c r="K57" s="111"/>
      <c r="L57" s="111"/>
      <c r="N57" s="17"/>
      <c r="O57" s="17"/>
      <c r="P57" s="20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</row>
    <row r="58" spans="1:39" s="21" customFormat="1" ht="35.1" customHeight="1">
      <c r="A58" s="139"/>
      <c r="B58" s="142"/>
      <c r="C58" s="94"/>
      <c r="D58" s="94"/>
      <c r="E58" s="94"/>
      <c r="F58" s="94"/>
      <c r="G58" s="135" t="s">
        <v>12</v>
      </c>
      <c r="H58" s="135"/>
      <c r="I58" s="135" t="s">
        <v>59</v>
      </c>
      <c r="J58" s="136"/>
      <c r="K58" s="112"/>
      <c r="L58" s="112"/>
      <c r="N58" s="17"/>
      <c r="O58" s="17"/>
      <c r="Y58" s="34"/>
      <c r="Z58" s="35"/>
      <c r="AA58" s="36"/>
      <c r="AB58" s="37"/>
      <c r="AC58" s="38"/>
      <c r="AD58" s="38"/>
      <c r="AE58" s="38"/>
      <c r="AF58" s="38"/>
      <c r="AG58" s="38"/>
      <c r="AH58" s="39"/>
      <c r="AI58" s="38"/>
      <c r="AJ58" s="39"/>
      <c r="AK58" s="38"/>
      <c r="AL58" s="34"/>
      <c r="AM58" s="34"/>
    </row>
    <row r="59" spans="1:39" s="44" customFormat="1" ht="51" customHeight="1">
      <c r="A59" s="65" t="s">
        <v>49</v>
      </c>
      <c r="B59" s="66" t="s">
        <v>50</v>
      </c>
      <c r="C59" s="67">
        <f t="shared" ref="C59" si="18">G59-4</f>
        <v>45840</v>
      </c>
      <c r="D59" s="66" t="str">
        <f t="shared" ref="D59" si="19">TEXT(C59,"aaa")</f>
        <v>水</v>
      </c>
      <c r="E59" s="67">
        <f t="shared" ref="E59" si="20">G59-1</f>
        <v>45843</v>
      </c>
      <c r="F59" s="66" t="str">
        <f t="shared" ref="F59" si="21">TEXT(E59,"aaa")</f>
        <v>土</v>
      </c>
      <c r="G59" s="67">
        <v>45844</v>
      </c>
      <c r="H59" s="66" t="str">
        <f t="shared" ref="H59" si="22">TEXT(G59,"aaa")</f>
        <v>日</v>
      </c>
      <c r="I59" s="67">
        <f>G59+9</f>
        <v>45853</v>
      </c>
      <c r="J59" s="68" t="str">
        <f t="shared" ref="J59" si="23">TEXT(I59,"aaa")</f>
        <v>火</v>
      </c>
      <c r="K59" s="45"/>
      <c r="L59" s="45"/>
      <c r="M59" s="43"/>
      <c r="N59" s="18"/>
      <c r="Y59" s="45"/>
      <c r="Z59" s="45"/>
      <c r="AA59" s="45"/>
      <c r="AB59" s="45"/>
      <c r="AC59" s="45"/>
      <c r="AD59" s="38"/>
      <c r="AE59" s="38"/>
      <c r="AF59" s="38"/>
      <c r="AG59" s="45"/>
      <c r="AH59" s="45"/>
      <c r="AI59" s="45"/>
      <c r="AJ59" s="45"/>
      <c r="AK59" s="45"/>
      <c r="AL59" s="45"/>
      <c r="AM59" s="45"/>
    </row>
    <row r="60" spans="1:39" s="16" customFormat="1" ht="51" customHeight="1">
      <c r="A60" s="69" t="s">
        <v>45</v>
      </c>
      <c r="B60" s="70" t="s">
        <v>51</v>
      </c>
      <c r="C60" s="71">
        <f t="shared" ref="C60:C62" si="24">G60-4</f>
        <v>45847</v>
      </c>
      <c r="D60" s="70" t="str">
        <f t="shared" ref="D60:D62" si="25">TEXT(C60,"aaa")</f>
        <v>水</v>
      </c>
      <c r="E60" s="71">
        <f t="shared" ref="E60:E62" si="26">G60-1</f>
        <v>45850</v>
      </c>
      <c r="F60" s="70" t="str">
        <f t="shared" ref="F60:F62" si="27">TEXT(E60,"aaa")</f>
        <v>土</v>
      </c>
      <c r="G60" s="71">
        <v>45851</v>
      </c>
      <c r="H60" s="70" t="str">
        <f t="shared" ref="H60:H62" si="28">TEXT(G60,"aaa")</f>
        <v>日</v>
      </c>
      <c r="I60" s="71">
        <f t="shared" ref="I60:I62" si="29">G60+9</f>
        <v>45860</v>
      </c>
      <c r="J60" s="72" t="str">
        <f t="shared" ref="J60:J62" si="30">TEXT(I60,"aaa")</f>
        <v>火</v>
      </c>
      <c r="M60" s="22"/>
      <c r="N60" s="18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</row>
    <row r="61" spans="1:39" s="16" customFormat="1" ht="51" customHeight="1">
      <c r="A61" s="69" t="s">
        <v>46</v>
      </c>
      <c r="B61" s="70" t="s">
        <v>52</v>
      </c>
      <c r="C61" s="71">
        <f t="shared" si="24"/>
        <v>45854</v>
      </c>
      <c r="D61" s="70" t="str">
        <f t="shared" si="25"/>
        <v>水</v>
      </c>
      <c r="E61" s="71">
        <f t="shared" si="26"/>
        <v>45857</v>
      </c>
      <c r="F61" s="70" t="str">
        <f t="shared" si="27"/>
        <v>土</v>
      </c>
      <c r="G61" s="71">
        <v>45858</v>
      </c>
      <c r="H61" s="70" t="str">
        <f t="shared" si="28"/>
        <v>日</v>
      </c>
      <c r="I61" s="71">
        <f t="shared" si="29"/>
        <v>45867</v>
      </c>
      <c r="J61" s="72" t="str">
        <f t="shared" si="30"/>
        <v>火</v>
      </c>
      <c r="M61" s="22"/>
      <c r="N61" s="18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</row>
    <row r="62" spans="1:39" s="16" customFormat="1" ht="51" customHeight="1">
      <c r="A62" s="73" t="s">
        <v>47</v>
      </c>
      <c r="B62" s="74" t="s">
        <v>53</v>
      </c>
      <c r="C62" s="75">
        <f t="shared" si="24"/>
        <v>45861</v>
      </c>
      <c r="D62" s="74" t="str">
        <f t="shared" si="25"/>
        <v>水</v>
      </c>
      <c r="E62" s="75">
        <f t="shared" si="26"/>
        <v>45864</v>
      </c>
      <c r="F62" s="74" t="str">
        <f t="shared" si="27"/>
        <v>土</v>
      </c>
      <c r="G62" s="75">
        <v>45865</v>
      </c>
      <c r="H62" s="74" t="str">
        <f t="shared" si="28"/>
        <v>日</v>
      </c>
      <c r="I62" s="75">
        <f t="shared" si="29"/>
        <v>45874</v>
      </c>
      <c r="J62" s="76" t="str">
        <f t="shared" si="30"/>
        <v>火</v>
      </c>
      <c r="M62" s="22"/>
      <c r="N62" s="18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</row>
    <row r="63" spans="1:39" s="44" customFormat="1" ht="51" customHeight="1">
      <c r="M63" s="60"/>
      <c r="N63" s="18"/>
      <c r="Y63" s="45"/>
      <c r="Z63" s="45"/>
      <c r="AA63" s="45"/>
      <c r="AB63" s="45"/>
      <c r="AC63" s="45"/>
      <c r="AD63" s="61"/>
      <c r="AE63" s="61"/>
      <c r="AF63" s="61"/>
      <c r="AG63" s="45"/>
      <c r="AH63" s="45"/>
      <c r="AI63" s="45"/>
      <c r="AJ63" s="45"/>
      <c r="AK63" s="45"/>
      <c r="AL63" s="45"/>
      <c r="AM63" s="45"/>
    </row>
    <row r="64" spans="1:39" s="16" customFormat="1" ht="51" customHeight="1">
      <c r="A64" s="31" t="s">
        <v>18</v>
      </c>
      <c r="M64" s="22"/>
      <c r="N64" s="18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</row>
    <row r="65" spans="1:39" s="16" customFormat="1" ht="51" customHeight="1">
      <c r="A65" s="211" t="s">
        <v>72</v>
      </c>
      <c r="M65" s="22"/>
      <c r="N65" s="18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</row>
    <row r="66" spans="1:39" s="16" customFormat="1" ht="51" customHeight="1">
      <c r="A66" s="29" t="s">
        <v>13</v>
      </c>
      <c r="B66" s="156" t="s">
        <v>14</v>
      </c>
      <c r="C66" s="157"/>
      <c r="D66" s="158"/>
      <c r="E66" s="159" t="s">
        <v>15</v>
      </c>
      <c r="F66" s="160"/>
      <c r="G66" s="160"/>
      <c r="H66" s="160"/>
      <c r="I66" s="160"/>
      <c r="J66" s="160"/>
      <c r="K66" s="160"/>
      <c r="L66" s="161"/>
      <c r="M66" s="22"/>
      <c r="N66" s="18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</row>
    <row r="67" spans="1:39" s="16" customFormat="1" ht="51" customHeight="1">
      <c r="A67" s="189" t="s">
        <v>71</v>
      </c>
      <c r="B67" s="190" t="s">
        <v>60</v>
      </c>
      <c r="C67" s="191"/>
      <c r="D67" s="192"/>
      <c r="E67" s="193" t="s">
        <v>61</v>
      </c>
      <c r="F67" s="194"/>
      <c r="G67" s="195"/>
      <c r="H67" s="196"/>
      <c r="I67" s="197"/>
      <c r="J67" s="195"/>
      <c r="K67" s="198" t="s">
        <v>63</v>
      </c>
      <c r="L67" s="199"/>
      <c r="M67" s="22"/>
      <c r="N67" s="18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</row>
    <row r="68" spans="1:39" s="16" customFormat="1" ht="51" customHeight="1">
      <c r="A68" s="200"/>
      <c r="B68" s="201"/>
      <c r="C68" s="202"/>
      <c r="D68" s="203"/>
      <c r="E68" s="204" t="s">
        <v>62</v>
      </c>
      <c r="F68" s="205"/>
      <c r="G68" s="206"/>
      <c r="H68" s="207"/>
      <c r="I68" s="208"/>
      <c r="J68" s="209"/>
      <c r="K68" s="195"/>
      <c r="L68" s="210"/>
      <c r="M68" s="22"/>
      <c r="N68" s="18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</row>
    <row r="69" spans="1:39" s="16" customFormat="1" ht="51" customHeight="1">
      <c r="A69" s="108"/>
      <c r="B69" s="109"/>
      <c r="C69" s="109"/>
      <c r="D69" s="109"/>
      <c r="E69" s="49"/>
      <c r="F69" s="103"/>
      <c r="G69" s="104"/>
      <c r="H69" s="101"/>
      <c r="I69" s="105"/>
      <c r="J69" s="32"/>
      <c r="K69" s="106"/>
      <c r="L69" s="106"/>
      <c r="M69" s="22"/>
      <c r="N69" s="18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</row>
    <row r="70" spans="1:39" s="16" customFormat="1" ht="51" customHeight="1">
      <c r="A70" s="108"/>
      <c r="B70" s="109"/>
      <c r="C70" s="109"/>
      <c r="D70" s="109"/>
      <c r="E70" s="49"/>
      <c r="F70" s="103"/>
      <c r="G70" s="100"/>
      <c r="H70" s="101"/>
      <c r="I70" s="102"/>
      <c r="J70" s="102"/>
      <c r="K70" s="49"/>
      <c r="L70" s="107"/>
      <c r="M70" s="22"/>
      <c r="N70" s="18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</row>
    <row r="71" spans="1:39" s="16" customFormat="1" ht="51" customHeight="1">
      <c r="M71" s="22"/>
      <c r="N71" s="18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</row>
    <row r="72" spans="1:39" s="16" customFormat="1" ht="58.5" customHeight="1"/>
    <row r="73" spans="1:39" s="4" customFormat="1" ht="58.5" customHeight="1">
      <c r="N73" s="16"/>
      <c r="O73" s="25"/>
      <c r="T73" s="26"/>
      <c r="U73" s="26"/>
    </row>
    <row r="74" spans="1:39" s="4" customFormat="1" ht="69.75" customHeight="1">
      <c r="A74" s="1" t="s">
        <v>0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132" t="s">
        <v>20</v>
      </c>
      <c r="O74" s="132"/>
      <c r="P74" s="132"/>
      <c r="Q74" s="132"/>
      <c r="R74" s="132"/>
      <c r="S74" s="132"/>
      <c r="T74" s="3"/>
    </row>
    <row r="75" spans="1:39" s="5" customFormat="1" ht="30" customHeight="1"/>
    <row r="76" spans="1:39" s="4" customFormat="1" ht="66.75" customHeight="1">
      <c r="A76" s="6"/>
      <c r="B76" s="7"/>
      <c r="C76" s="91" t="s">
        <v>42</v>
      </c>
      <c r="D76" s="7"/>
      <c r="E76" s="7"/>
      <c r="F76" s="7"/>
      <c r="G76" s="7"/>
      <c r="H76" s="7"/>
      <c r="I76" s="8"/>
      <c r="J76" s="9"/>
      <c r="K76" s="133"/>
      <c r="L76" s="133"/>
      <c r="M76" s="7"/>
      <c r="N76" s="7"/>
      <c r="O76" s="7"/>
      <c r="P76" s="10"/>
      <c r="Q76" s="12" t="s">
        <v>1</v>
      </c>
      <c r="R76" s="134">
        <v>45832</v>
      </c>
      <c r="S76" s="134"/>
      <c r="T76" s="81" t="s">
        <v>70</v>
      </c>
      <c r="U76" s="7"/>
    </row>
    <row r="77" spans="1:39" s="11" customFormat="1" ht="60.75" customHeight="1">
      <c r="A77" s="13" t="s">
        <v>56</v>
      </c>
      <c r="B77" s="8"/>
      <c r="C77" s="8"/>
      <c r="D77" s="8"/>
      <c r="E77" s="8"/>
      <c r="F77" s="8"/>
      <c r="G77" s="8"/>
      <c r="H77" s="8"/>
      <c r="I77" s="46"/>
      <c r="J77" s="46"/>
      <c r="K77" s="46"/>
      <c r="L77" s="46"/>
      <c r="N77" s="14"/>
      <c r="O77" s="14"/>
      <c r="P77" s="14"/>
      <c r="Q77" s="14"/>
      <c r="R77" s="14"/>
      <c r="S77" s="14"/>
      <c r="T77" s="15"/>
      <c r="U77" s="14"/>
    </row>
    <row r="78" spans="1:39" s="16" customFormat="1" ht="35.1" customHeight="1">
      <c r="A78" s="137" t="s">
        <v>3</v>
      </c>
      <c r="B78" s="140" t="s">
        <v>4</v>
      </c>
      <c r="C78" s="99" t="s">
        <v>5</v>
      </c>
      <c r="D78" s="99"/>
      <c r="E78" s="93" t="s">
        <v>6</v>
      </c>
      <c r="F78" s="93"/>
      <c r="G78" s="93" t="s">
        <v>7</v>
      </c>
      <c r="H78" s="93"/>
      <c r="I78" s="143" t="s">
        <v>8</v>
      </c>
      <c r="J78" s="144"/>
      <c r="N78" s="17"/>
      <c r="O78" s="17"/>
      <c r="P78" s="18"/>
    </row>
    <row r="79" spans="1:39" s="16" customFormat="1" ht="35.1" customHeight="1">
      <c r="A79" s="138"/>
      <c r="B79" s="141"/>
      <c r="C79" s="150" t="s">
        <v>55</v>
      </c>
      <c r="D79" s="164"/>
      <c r="E79" s="167" t="s">
        <v>43</v>
      </c>
      <c r="F79" s="168"/>
      <c r="G79" s="167" t="s">
        <v>43</v>
      </c>
      <c r="H79" s="168"/>
      <c r="I79" s="146" t="s">
        <v>11</v>
      </c>
      <c r="J79" s="147"/>
      <c r="N79" s="17"/>
      <c r="O79" s="17"/>
      <c r="P79" s="19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</row>
    <row r="80" spans="1:39" s="16" customFormat="1" ht="35.1" customHeight="1">
      <c r="A80" s="138"/>
      <c r="B80" s="141"/>
      <c r="C80" s="152"/>
      <c r="D80" s="165"/>
      <c r="E80" s="169"/>
      <c r="F80" s="170"/>
      <c r="G80" s="169"/>
      <c r="H80" s="170"/>
      <c r="I80" s="146"/>
      <c r="J80" s="147"/>
      <c r="N80" s="17"/>
      <c r="O80" s="17"/>
      <c r="P80" s="19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</row>
    <row r="81" spans="1:39" s="16" customFormat="1" ht="35.1" customHeight="1">
      <c r="A81" s="138"/>
      <c r="B81" s="141"/>
      <c r="C81" s="154"/>
      <c r="D81" s="166"/>
      <c r="E81" s="171"/>
      <c r="F81" s="172"/>
      <c r="G81" s="171"/>
      <c r="H81" s="172"/>
      <c r="I81" s="146"/>
      <c r="J81" s="147"/>
      <c r="N81" s="17"/>
      <c r="O81" s="17"/>
      <c r="P81" s="20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</row>
    <row r="82" spans="1:39" s="21" customFormat="1" ht="35.1" customHeight="1">
      <c r="A82" s="139"/>
      <c r="B82" s="142"/>
      <c r="C82" s="94"/>
      <c r="D82" s="94"/>
      <c r="E82" s="94"/>
      <c r="F82" s="94"/>
      <c r="G82" s="92" t="s">
        <v>12</v>
      </c>
      <c r="H82" s="92"/>
      <c r="I82" s="135" t="s">
        <v>64</v>
      </c>
      <c r="J82" s="136"/>
      <c r="N82" s="17"/>
      <c r="O82" s="17"/>
      <c r="Y82" s="34"/>
      <c r="Z82" s="35"/>
      <c r="AA82" s="36"/>
      <c r="AB82" s="37"/>
      <c r="AC82" s="38"/>
      <c r="AD82" s="38"/>
      <c r="AE82" s="38"/>
      <c r="AF82" s="38"/>
      <c r="AG82" s="38"/>
      <c r="AH82" s="39"/>
      <c r="AI82" s="38"/>
      <c r="AJ82" s="39"/>
      <c r="AK82" s="38"/>
      <c r="AL82" s="34"/>
      <c r="AM82" s="34"/>
    </row>
    <row r="83" spans="1:39" s="44" customFormat="1" ht="51" customHeight="1">
      <c r="A83" s="65" t="s">
        <v>49</v>
      </c>
      <c r="B83" s="66" t="s">
        <v>50</v>
      </c>
      <c r="C83" s="67">
        <f t="shared" ref="C83" si="31">G83-3</f>
        <v>45840</v>
      </c>
      <c r="D83" s="66" t="str">
        <f t="shared" ref="D83" si="32">TEXT(C83,"aaa")</f>
        <v>水</v>
      </c>
      <c r="E83" s="67">
        <f t="shared" ref="E83" si="33">G83-1</f>
        <v>45842</v>
      </c>
      <c r="F83" s="66" t="str">
        <f t="shared" ref="F83" si="34">TEXT(E83,"aaa")</f>
        <v>金</v>
      </c>
      <c r="G83" s="67">
        <v>45843</v>
      </c>
      <c r="H83" s="66" t="str">
        <f t="shared" ref="H83" si="35">TEXT(G83,"aaa")</f>
        <v>土</v>
      </c>
      <c r="I83" s="67">
        <f>G83+10</f>
        <v>45853</v>
      </c>
      <c r="J83" s="68" t="str">
        <f t="shared" ref="J83" si="36">TEXT(I83,"aaa")</f>
        <v>火</v>
      </c>
      <c r="M83" s="43"/>
      <c r="N83" s="18"/>
      <c r="Y83" s="45"/>
      <c r="Z83" s="45"/>
      <c r="AA83" s="45"/>
      <c r="AB83" s="45"/>
      <c r="AC83" s="45"/>
      <c r="AD83" s="38"/>
      <c r="AE83" s="38"/>
      <c r="AF83" s="38"/>
      <c r="AG83" s="45"/>
      <c r="AH83" s="45"/>
      <c r="AI83" s="45"/>
      <c r="AJ83" s="45"/>
      <c r="AK83" s="45"/>
      <c r="AL83" s="45"/>
      <c r="AM83" s="45"/>
    </row>
    <row r="84" spans="1:39" s="44" customFormat="1" ht="51" customHeight="1">
      <c r="A84" s="69" t="s">
        <v>45</v>
      </c>
      <c r="B84" s="70" t="s">
        <v>51</v>
      </c>
      <c r="C84" s="71">
        <f t="shared" ref="C84:C86" si="37">G84-3</f>
        <v>45847</v>
      </c>
      <c r="D84" s="70" t="str">
        <f t="shared" ref="D84:D86" si="38">TEXT(C84,"aaa")</f>
        <v>水</v>
      </c>
      <c r="E84" s="71">
        <f t="shared" ref="E84:E86" si="39">G84-1</f>
        <v>45849</v>
      </c>
      <c r="F84" s="70" t="str">
        <f t="shared" ref="F84:F86" si="40">TEXT(E84,"aaa")</f>
        <v>金</v>
      </c>
      <c r="G84" s="71">
        <v>45850</v>
      </c>
      <c r="H84" s="70" t="str">
        <f t="shared" ref="H84:H86" si="41">TEXT(G84,"aaa")</f>
        <v>土</v>
      </c>
      <c r="I84" s="71">
        <f t="shared" ref="I84:I86" si="42">G84+10</f>
        <v>45860</v>
      </c>
      <c r="J84" s="72" t="str">
        <f t="shared" ref="J84:J86" si="43">TEXT(I84,"aaa")</f>
        <v>火</v>
      </c>
      <c r="M84" s="43"/>
      <c r="N84" s="18"/>
      <c r="Y84" s="45"/>
      <c r="Z84" s="45"/>
      <c r="AA84" s="45"/>
      <c r="AB84" s="45"/>
      <c r="AC84" s="45"/>
      <c r="AD84" s="38"/>
      <c r="AE84" s="38"/>
      <c r="AF84" s="38"/>
      <c r="AG84" s="45"/>
      <c r="AH84" s="45"/>
      <c r="AI84" s="45"/>
      <c r="AJ84" s="45"/>
      <c r="AK84" s="45"/>
      <c r="AL84" s="45"/>
      <c r="AM84" s="45"/>
    </row>
    <row r="85" spans="1:39" s="44" customFormat="1" ht="51" customHeight="1">
      <c r="A85" s="69" t="s">
        <v>46</v>
      </c>
      <c r="B85" s="70" t="s">
        <v>52</v>
      </c>
      <c r="C85" s="71">
        <f t="shared" si="37"/>
        <v>45854</v>
      </c>
      <c r="D85" s="70" t="str">
        <f t="shared" si="38"/>
        <v>水</v>
      </c>
      <c r="E85" s="71">
        <f t="shared" si="39"/>
        <v>45856</v>
      </c>
      <c r="F85" s="70" t="str">
        <f t="shared" si="40"/>
        <v>金</v>
      </c>
      <c r="G85" s="71">
        <v>45857</v>
      </c>
      <c r="H85" s="70" t="str">
        <f t="shared" si="41"/>
        <v>土</v>
      </c>
      <c r="I85" s="71">
        <f t="shared" si="42"/>
        <v>45867</v>
      </c>
      <c r="J85" s="72" t="str">
        <f t="shared" si="43"/>
        <v>火</v>
      </c>
      <c r="M85" s="43"/>
      <c r="N85" s="18"/>
      <c r="Y85" s="45"/>
      <c r="Z85" s="45"/>
      <c r="AA85" s="45"/>
      <c r="AB85" s="45"/>
      <c r="AC85" s="45"/>
      <c r="AD85" s="38"/>
      <c r="AE85" s="38"/>
      <c r="AF85" s="38"/>
      <c r="AG85" s="45"/>
      <c r="AH85" s="45"/>
      <c r="AI85" s="45"/>
      <c r="AJ85" s="45"/>
      <c r="AK85" s="45"/>
      <c r="AL85" s="45"/>
      <c r="AM85" s="45"/>
    </row>
    <row r="86" spans="1:39" s="44" customFormat="1" ht="51" customHeight="1">
      <c r="A86" s="73" t="s">
        <v>47</v>
      </c>
      <c r="B86" s="74" t="s">
        <v>53</v>
      </c>
      <c r="C86" s="75">
        <f t="shared" si="37"/>
        <v>45861</v>
      </c>
      <c r="D86" s="74" t="str">
        <f t="shared" si="38"/>
        <v>水</v>
      </c>
      <c r="E86" s="75">
        <f t="shared" si="39"/>
        <v>45863</v>
      </c>
      <c r="F86" s="74" t="str">
        <f t="shared" si="40"/>
        <v>金</v>
      </c>
      <c r="G86" s="75">
        <v>45864</v>
      </c>
      <c r="H86" s="74" t="str">
        <f t="shared" si="41"/>
        <v>土</v>
      </c>
      <c r="I86" s="75">
        <f t="shared" si="42"/>
        <v>45874</v>
      </c>
      <c r="J86" s="76" t="str">
        <f t="shared" si="43"/>
        <v>火</v>
      </c>
      <c r="M86" s="43"/>
      <c r="N86" s="18"/>
      <c r="Y86" s="45"/>
      <c r="Z86" s="45"/>
      <c r="AA86" s="45"/>
      <c r="AB86" s="45"/>
      <c r="AC86" s="45"/>
      <c r="AD86" s="38"/>
      <c r="AE86" s="38"/>
      <c r="AF86" s="38"/>
      <c r="AG86" s="45"/>
      <c r="AH86" s="45"/>
      <c r="AI86" s="45"/>
      <c r="AJ86" s="45"/>
      <c r="AK86" s="45"/>
      <c r="AL86" s="45"/>
      <c r="AM86" s="45"/>
    </row>
    <row r="87" spans="1:39" s="44" customFormat="1" ht="51" customHeight="1">
      <c r="A87" s="64"/>
      <c r="B87" s="41"/>
      <c r="C87" s="42"/>
      <c r="D87" s="41"/>
      <c r="E87" s="42"/>
      <c r="F87" s="41"/>
      <c r="G87" s="42"/>
      <c r="H87" s="41"/>
      <c r="I87" s="42"/>
      <c r="J87" s="41"/>
      <c r="M87" s="43"/>
      <c r="N87" s="18"/>
      <c r="Y87" s="45"/>
      <c r="Z87" s="45"/>
      <c r="AA87" s="45"/>
      <c r="AB87" s="45"/>
      <c r="AC87" s="45"/>
      <c r="AD87" s="38"/>
      <c r="AE87" s="38"/>
      <c r="AF87" s="38"/>
      <c r="AG87" s="45"/>
      <c r="AH87" s="45"/>
      <c r="AI87" s="45"/>
      <c r="AJ87" s="45"/>
      <c r="AK87" s="45"/>
      <c r="AL87" s="45"/>
      <c r="AM87" s="45"/>
    </row>
    <row r="88" spans="1:39" s="44" customFormat="1" ht="51" customHeight="1">
      <c r="A88" s="31" t="s">
        <v>18</v>
      </c>
      <c r="B88" s="41"/>
      <c r="C88" s="42"/>
      <c r="D88" s="42"/>
      <c r="E88" s="42"/>
      <c r="F88" s="41"/>
      <c r="G88" s="42"/>
      <c r="H88" s="41"/>
      <c r="I88" s="42"/>
      <c r="J88" s="41"/>
      <c r="K88" s="42"/>
      <c r="L88" s="41"/>
      <c r="M88" s="43"/>
      <c r="N88" s="18"/>
      <c r="Y88" s="45"/>
      <c r="Z88" s="45"/>
      <c r="AA88" s="45"/>
      <c r="AB88" s="45"/>
      <c r="AC88" s="45"/>
      <c r="AD88" s="38"/>
      <c r="AE88" s="38"/>
      <c r="AF88" s="38"/>
      <c r="AG88" s="45"/>
      <c r="AH88" s="45"/>
      <c r="AI88" s="45"/>
      <c r="AJ88" s="45"/>
      <c r="AK88" s="45"/>
      <c r="AL88" s="45"/>
      <c r="AM88" s="45"/>
    </row>
    <row r="89" spans="1:39" s="44" customFormat="1" ht="51" customHeight="1">
      <c r="A89" s="211" t="s">
        <v>72</v>
      </c>
      <c r="B89" s="57"/>
      <c r="C89" s="58"/>
      <c r="D89" s="57"/>
      <c r="E89" s="57"/>
      <c r="F89" s="57"/>
      <c r="G89" s="59"/>
      <c r="H89" s="57"/>
      <c r="I89" s="59"/>
      <c r="J89" s="57"/>
      <c r="K89" s="59"/>
      <c r="L89" s="57"/>
      <c r="M89" s="43"/>
      <c r="N89" s="18"/>
      <c r="Y89" s="45"/>
      <c r="Z89" s="45"/>
      <c r="AA89" s="45"/>
      <c r="AB89" s="45"/>
      <c r="AC89" s="45"/>
      <c r="AD89" s="38"/>
      <c r="AE89" s="38"/>
      <c r="AF89" s="38"/>
      <c r="AG89" s="45"/>
      <c r="AH89" s="45"/>
      <c r="AI89" s="45"/>
      <c r="AJ89" s="45"/>
      <c r="AK89" s="45"/>
      <c r="AL89" s="45"/>
      <c r="AM89" s="45"/>
    </row>
    <row r="90" spans="1:39" s="16" customFormat="1" ht="51" customHeight="1" thickBot="1">
      <c r="A90" s="113" t="s">
        <v>13</v>
      </c>
      <c r="B90" s="122" t="s">
        <v>14</v>
      </c>
      <c r="C90" s="123"/>
      <c r="D90" s="124"/>
      <c r="E90" s="125" t="s">
        <v>15</v>
      </c>
      <c r="F90" s="126"/>
      <c r="G90" s="126"/>
      <c r="H90" s="126"/>
      <c r="I90" s="126"/>
      <c r="J90" s="126"/>
      <c r="K90" s="126"/>
      <c r="L90" s="127"/>
      <c r="M90" s="22"/>
      <c r="N90" s="18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</row>
    <row r="91" spans="1:39" s="16" customFormat="1" ht="51" customHeight="1" thickTop="1">
      <c r="A91" s="212" t="s">
        <v>29</v>
      </c>
      <c r="B91" s="213" t="s">
        <v>65</v>
      </c>
      <c r="C91" s="214"/>
      <c r="D91" s="215"/>
      <c r="E91" s="204" t="s">
        <v>66</v>
      </c>
      <c r="F91" s="216"/>
      <c r="G91" s="217"/>
      <c r="H91" s="207"/>
      <c r="I91" s="218"/>
      <c r="J91" s="195"/>
      <c r="K91" s="219" t="s">
        <v>68</v>
      </c>
      <c r="L91" s="220"/>
      <c r="M91" s="22"/>
      <c r="N91" s="18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</row>
    <row r="92" spans="1:39" s="16" customFormat="1" ht="51" customHeight="1">
      <c r="A92" s="200"/>
      <c r="B92" s="201"/>
      <c r="C92" s="202"/>
      <c r="D92" s="203"/>
      <c r="E92" s="204" t="s">
        <v>67</v>
      </c>
      <c r="F92" s="205"/>
      <c r="G92" s="206"/>
      <c r="H92" s="207"/>
      <c r="I92" s="208"/>
      <c r="J92" s="208"/>
      <c r="K92" s="221"/>
      <c r="L92" s="222"/>
      <c r="M92" s="22"/>
      <c r="N92" s="18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</row>
    <row r="93" spans="1:39" s="44" customFormat="1" ht="51" customHeight="1">
      <c r="M93" s="60"/>
      <c r="N93" s="18"/>
      <c r="Y93" s="45"/>
      <c r="Z93" s="45"/>
      <c r="AA93" s="45"/>
      <c r="AB93" s="45"/>
      <c r="AC93" s="45"/>
      <c r="AD93" s="61"/>
      <c r="AE93" s="61"/>
      <c r="AF93" s="61"/>
      <c r="AG93" s="45"/>
      <c r="AH93" s="45"/>
      <c r="AI93" s="45"/>
      <c r="AJ93" s="45"/>
      <c r="AK93" s="45"/>
      <c r="AL93" s="45"/>
      <c r="AM93" s="45"/>
    </row>
    <row r="94" spans="1:39" s="16" customFormat="1" ht="51" customHeight="1">
      <c r="M94" s="22"/>
      <c r="N94" s="18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</row>
    <row r="95" spans="1:39" s="16" customFormat="1" ht="51" customHeight="1">
      <c r="M95" s="22"/>
      <c r="N95" s="18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</row>
    <row r="96" spans="1:39" s="16" customFormat="1" ht="51" customHeight="1">
      <c r="M96" s="22"/>
      <c r="N96" s="18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</row>
    <row r="97" ht="58.5" customHeight="1"/>
  </sheetData>
  <mergeCells count="80">
    <mergeCell ref="A91:A92"/>
    <mergeCell ref="B91:D92"/>
    <mergeCell ref="C54:D54"/>
    <mergeCell ref="G54:H54"/>
    <mergeCell ref="G55:H57"/>
    <mergeCell ref="C79:D81"/>
    <mergeCell ref="E79:F81"/>
    <mergeCell ref="G79:H81"/>
    <mergeCell ref="A78:A82"/>
    <mergeCell ref="A67:A68"/>
    <mergeCell ref="I82:J82"/>
    <mergeCell ref="B90:D90"/>
    <mergeCell ref="E90:L90"/>
    <mergeCell ref="I78:J78"/>
    <mergeCell ref="I79:J81"/>
    <mergeCell ref="B78:B82"/>
    <mergeCell ref="N74:S74"/>
    <mergeCell ref="K76:L76"/>
    <mergeCell ref="R76:S76"/>
    <mergeCell ref="B66:D66"/>
    <mergeCell ref="E66:L66"/>
    <mergeCell ref="B67:D68"/>
    <mergeCell ref="N50:S50"/>
    <mergeCell ref="K52:L52"/>
    <mergeCell ref="R52:S52"/>
    <mergeCell ref="A54:A58"/>
    <mergeCell ref="B54:B58"/>
    <mergeCell ref="E54:F54"/>
    <mergeCell ref="I54:J54"/>
    <mergeCell ref="C55:D57"/>
    <mergeCell ref="E55:F57"/>
    <mergeCell ref="I55:J57"/>
    <mergeCell ref="G58:H58"/>
    <mergeCell ref="I58:J58"/>
    <mergeCell ref="A41:A42"/>
    <mergeCell ref="B41:D42"/>
    <mergeCell ref="K33:L33"/>
    <mergeCell ref="B38:D38"/>
    <mergeCell ref="E38:L38"/>
    <mergeCell ref="A39:A40"/>
    <mergeCell ref="B39:D40"/>
    <mergeCell ref="N25:S25"/>
    <mergeCell ref="K27:L27"/>
    <mergeCell ref="R27:S27"/>
    <mergeCell ref="A29:A33"/>
    <mergeCell ref="B29:B33"/>
    <mergeCell ref="C29:F29"/>
    <mergeCell ref="G29:H29"/>
    <mergeCell ref="I29:J29"/>
    <mergeCell ref="K29:L29"/>
    <mergeCell ref="C30:D32"/>
    <mergeCell ref="E30:F32"/>
    <mergeCell ref="G30:H32"/>
    <mergeCell ref="I30:J32"/>
    <mergeCell ref="K30:L32"/>
    <mergeCell ref="G33:H33"/>
    <mergeCell ref="I33:J33"/>
    <mergeCell ref="A5:A9"/>
    <mergeCell ref="B5:B9"/>
    <mergeCell ref="G5:H5"/>
    <mergeCell ref="I5:J5"/>
    <mergeCell ref="K5:L5"/>
    <mergeCell ref="E6:F8"/>
    <mergeCell ref="G6:H8"/>
    <mergeCell ref="C6:D8"/>
    <mergeCell ref="C5:F5"/>
    <mergeCell ref="I6:J8"/>
    <mergeCell ref="K6:L8"/>
    <mergeCell ref="G9:H9"/>
    <mergeCell ref="N1:S1"/>
    <mergeCell ref="K3:L3"/>
    <mergeCell ref="R3:S3"/>
    <mergeCell ref="I9:J9"/>
    <mergeCell ref="K9:L9"/>
    <mergeCell ref="A16:A17"/>
    <mergeCell ref="B16:D17"/>
    <mergeCell ref="B13:D13"/>
    <mergeCell ref="E13:L13"/>
    <mergeCell ref="A14:A15"/>
    <mergeCell ref="B14:D15"/>
  </mergeCells>
  <phoneticPr fontId="20"/>
  <hyperlinks>
    <hyperlink ref="E15" r:id="rId1"/>
    <hyperlink ref="E17" r:id="rId2"/>
    <hyperlink ref="E40" r:id="rId3"/>
    <hyperlink ref="E42" r:id="rId4"/>
  </hyperlinks>
  <pageMargins left="0.9055118110236221" right="0.51181102362204722" top="0.55118110236220474" bottom="0.55118110236220474" header="0.31496062992125984" footer="0.31496062992125984"/>
  <pageSetup paperSize="9" scale="37" fitToHeight="0" orientation="landscape" r:id="rId5"/>
  <rowBreaks count="3" manualBreakCount="3">
    <brk id="24" max="19" man="1"/>
    <brk id="49" max="19" man="1"/>
    <brk id="73" max="19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1"/>
  <sheetViews>
    <sheetView view="pageBreakPreview" zoomScale="40" zoomScaleNormal="40" zoomScaleSheetLayoutView="40" zoomScalePageLayoutView="40" workbookViewId="0">
      <selection activeCell="A21" sqref="A21"/>
    </sheetView>
  </sheetViews>
  <sheetFormatPr defaultRowHeight="15.75"/>
  <cols>
    <col min="1" max="1" width="60" style="33" customWidth="1"/>
    <col min="2" max="2" width="21.875" style="33" customWidth="1"/>
    <col min="3" max="3" width="19.125" style="33" customWidth="1"/>
    <col min="4" max="4" width="8.375" style="33" customWidth="1"/>
    <col min="5" max="5" width="19.125" style="33" customWidth="1"/>
    <col min="6" max="6" width="8.375" style="33" customWidth="1"/>
    <col min="7" max="7" width="19.125" style="33" customWidth="1"/>
    <col min="8" max="8" width="8.375" style="33" customWidth="1"/>
    <col min="9" max="9" width="19.125" style="33" customWidth="1"/>
    <col min="10" max="10" width="8.375" style="33" customWidth="1"/>
    <col min="11" max="11" width="19.125" style="33" customWidth="1"/>
    <col min="12" max="12" width="8.375" style="33" customWidth="1"/>
    <col min="13" max="14" width="17.875" style="33" customWidth="1"/>
    <col min="15" max="15" width="8.75" style="33" customWidth="1"/>
    <col min="16" max="17" width="18.25" style="33" customWidth="1"/>
    <col min="18" max="19" width="19.875" style="33" customWidth="1"/>
    <col min="20" max="20" width="8.5" style="33" customWidth="1"/>
    <col min="21" max="21" width="14.75" style="33" customWidth="1"/>
    <col min="22" max="16384" width="9" style="33"/>
  </cols>
  <sheetData>
    <row r="1" spans="1:39" s="4" customFormat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32" t="s">
        <v>20</v>
      </c>
      <c r="O1" s="132"/>
      <c r="P1" s="132"/>
      <c r="Q1" s="132"/>
      <c r="R1" s="132"/>
      <c r="S1" s="132"/>
      <c r="T1" s="3"/>
    </row>
    <row r="2" spans="1:39" s="5" customFormat="1" ht="30" customHeight="1"/>
    <row r="3" spans="1:39" s="4" customFormat="1" ht="66.75" customHeight="1">
      <c r="A3" s="6"/>
      <c r="B3" s="7"/>
      <c r="C3" s="7"/>
      <c r="D3" s="7"/>
      <c r="E3" s="7"/>
      <c r="F3" s="7"/>
      <c r="G3" s="7"/>
      <c r="H3" s="7"/>
      <c r="I3" s="8"/>
      <c r="J3" s="9"/>
      <c r="K3" s="133"/>
      <c r="L3" s="133"/>
      <c r="M3" s="7"/>
      <c r="N3" s="7"/>
      <c r="O3" s="7"/>
      <c r="P3" s="10"/>
      <c r="Q3" s="12" t="s">
        <v>1</v>
      </c>
      <c r="R3" s="134">
        <v>45701</v>
      </c>
      <c r="S3" s="134"/>
      <c r="T3" s="7"/>
      <c r="U3" s="7"/>
    </row>
    <row r="4" spans="1:39" s="11" customFormat="1" ht="60.75" customHeight="1">
      <c r="A4" s="13" t="s">
        <v>2</v>
      </c>
      <c r="B4" s="8"/>
      <c r="C4" s="8"/>
      <c r="D4" s="8"/>
      <c r="E4" s="8"/>
      <c r="F4" s="8"/>
      <c r="G4" s="8"/>
      <c r="H4" s="8"/>
      <c r="I4" s="46"/>
      <c r="J4" s="46"/>
      <c r="K4" s="46"/>
      <c r="L4" s="46"/>
      <c r="N4" s="14"/>
      <c r="O4" s="14"/>
      <c r="P4" s="14"/>
      <c r="Q4" s="14"/>
      <c r="R4" s="14"/>
      <c r="S4" s="14"/>
      <c r="T4" s="15"/>
      <c r="U4" s="14"/>
    </row>
    <row r="5" spans="1:39" s="16" customFormat="1" ht="35.1" customHeight="1">
      <c r="A5" s="137" t="s">
        <v>3</v>
      </c>
      <c r="B5" s="140" t="s">
        <v>4</v>
      </c>
      <c r="C5" s="140" t="s">
        <v>5</v>
      </c>
      <c r="D5" s="140"/>
      <c r="E5" s="140"/>
      <c r="F5" s="140"/>
      <c r="G5" s="140" t="s">
        <v>6</v>
      </c>
      <c r="H5" s="140"/>
      <c r="I5" s="140" t="s">
        <v>7</v>
      </c>
      <c r="J5" s="140"/>
      <c r="K5" s="143" t="s">
        <v>8</v>
      </c>
      <c r="L5" s="144"/>
      <c r="N5" s="17"/>
      <c r="O5" s="17"/>
      <c r="P5" s="18"/>
    </row>
    <row r="6" spans="1:39" s="16" customFormat="1" ht="35.1" customHeight="1">
      <c r="A6" s="138"/>
      <c r="B6" s="141"/>
      <c r="C6" s="145" t="s">
        <v>9</v>
      </c>
      <c r="D6" s="145"/>
      <c r="E6" s="145" t="s">
        <v>17</v>
      </c>
      <c r="F6" s="145"/>
      <c r="G6" s="146" t="s">
        <v>10</v>
      </c>
      <c r="H6" s="146"/>
      <c r="I6" s="146" t="s">
        <v>10</v>
      </c>
      <c r="J6" s="146"/>
      <c r="K6" s="146" t="s">
        <v>11</v>
      </c>
      <c r="L6" s="147"/>
      <c r="N6" s="17"/>
      <c r="O6" s="17"/>
      <c r="P6" s="19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</row>
    <row r="7" spans="1:39" s="16" customFormat="1" ht="35.1" customHeight="1">
      <c r="A7" s="138"/>
      <c r="B7" s="141"/>
      <c r="C7" s="145"/>
      <c r="D7" s="145"/>
      <c r="E7" s="145"/>
      <c r="F7" s="145"/>
      <c r="G7" s="146"/>
      <c r="H7" s="146"/>
      <c r="I7" s="146"/>
      <c r="J7" s="146"/>
      <c r="K7" s="146"/>
      <c r="L7" s="147"/>
      <c r="N7" s="17"/>
      <c r="O7" s="17"/>
      <c r="P7" s="19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</row>
    <row r="8" spans="1:39" s="16" customFormat="1" ht="35.1" customHeight="1">
      <c r="A8" s="138"/>
      <c r="B8" s="141"/>
      <c r="C8" s="145"/>
      <c r="D8" s="145"/>
      <c r="E8" s="145"/>
      <c r="F8" s="145"/>
      <c r="G8" s="146"/>
      <c r="H8" s="146"/>
      <c r="I8" s="146"/>
      <c r="J8" s="146"/>
      <c r="K8" s="146"/>
      <c r="L8" s="147"/>
      <c r="N8" s="17"/>
      <c r="O8" s="17"/>
      <c r="P8" s="20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</row>
    <row r="9" spans="1:39" s="21" customFormat="1" ht="35.1" customHeight="1">
      <c r="A9" s="139"/>
      <c r="B9" s="142"/>
      <c r="C9" s="62"/>
      <c r="D9" s="62"/>
      <c r="E9" s="62"/>
      <c r="F9" s="62"/>
      <c r="G9" s="148"/>
      <c r="H9" s="148"/>
      <c r="I9" s="135" t="s">
        <v>12</v>
      </c>
      <c r="J9" s="135"/>
      <c r="K9" s="135" t="s">
        <v>19</v>
      </c>
      <c r="L9" s="136"/>
      <c r="N9" s="17"/>
      <c r="O9" s="17"/>
      <c r="Y9" s="34"/>
      <c r="Z9" s="35"/>
      <c r="AA9" s="36"/>
      <c r="AB9" s="37"/>
      <c r="AC9" s="38"/>
      <c r="AD9" s="38"/>
      <c r="AE9" s="38"/>
      <c r="AF9" s="38"/>
      <c r="AG9" s="38"/>
      <c r="AH9" s="39"/>
      <c r="AI9" s="38"/>
      <c r="AJ9" s="39"/>
      <c r="AK9" s="38"/>
      <c r="AL9" s="34"/>
      <c r="AM9" s="34"/>
    </row>
    <row r="10" spans="1:39" s="44" customFormat="1" ht="51" customHeight="1">
      <c r="A10" s="173" t="s">
        <v>26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5"/>
      <c r="M10" s="43"/>
      <c r="N10" s="18"/>
      <c r="Y10" s="45"/>
      <c r="Z10" s="45"/>
      <c r="AA10" s="45"/>
      <c r="AB10" s="45"/>
      <c r="AC10" s="45"/>
      <c r="AD10" s="38"/>
      <c r="AE10" s="38"/>
      <c r="AF10" s="38"/>
      <c r="AG10" s="45"/>
      <c r="AH10" s="45"/>
      <c r="AI10" s="45"/>
      <c r="AJ10" s="45"/>
      <c r="AK10" s="45"/>
      <c r="AL10" s="45"/>
      <c r="AM10" s="45"/>
    </row>
    <row r="11" spans="1:39" s="16" customFormat="1" ht="51" customHeight="1">
      <c r="A11" s="176"/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8"/>
      <c r="M11" s="22"/>
      <c r="N11" s="18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</row>
    <row r="12" spans="1:39" s="16" customFormat="1" ht="51" customHeight="1">
      <c r="A12" s="179"/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1"/>
      <c r="M12" s="22"/>
      <c r="N12" s="18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</row>
    <row r="13" spans="1:39" s="16" customFormat="1" ht="51" customHeight="1">
      <c r="A13" s="64"/>
      <c r="B13" s="41"/>
      <c r="C13" s="40"/>
      <c r="D13" s="41"/>
      <c r="E13" s="41"/>
      <c r="F13" s="41"/>
      <c r="G13" s="42"/>
      <c r="H13" s="41"/>
      <c r="I13" s="42"/>
      <c r="J13" s="41"/>
      <c r="K13" s="42"/>
      <c r="L13" s="41"/>
      <c r="M13" s="22"/>
      <c r="N13" s="18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</row>
    <row r="14" spans="1:39" s="44" customFormat="1" ht="51" customHeight="1">
      <c r="A14" s="64"/>
      <c r="B14" s="41"/>
      <c r="C14" s="40"/>
      <c r="D14" s="41"/>
      <c r="E14" s="41"/>
      <c r="F14" s="41"/>
      <c r="G14" s="42"/>
      <c r="H14" s="41"/>
      <c r="I14" s="42"/>
      <c r="J14" s="41"/>
      <c r="K14" s="42"/>
      <c r="L14" s="41"/>
      <c r="M14" s="60"/>
      <c r="N14" s="18"/>
      <c r="Y14" s="45"/>
      <c r="Z14" s="45"/>
      <c r="AA14" s="45"/>
      <c r="AB14" s="45"/>
      <c r="AC14" s="45"/>
      <c r="AD14" s="61"/>
      <c r="AE14" s="61"/>
      <c r="AF14" s="61"/>
      <c r="AG14" s="45"/>
      <c r="AH14" s="45"/>
      <c r="AI14" s="45"/>
      <c r="AJ14" s="45"/>
      <c r="AK14" s="45"/>
      <c r="AL14" s="45"/>
      <c r="AM14" s="45"/>
    </row>
    <row r="15" spans="1:39" s="16" customFormat="1" ht="51" customHeight="1">
      <c r="A15" s="31" t="s">
        <v>18</v>
      </c>
      <c r="B15" s="57"/>
      <c r="C15" s="58"/>
      <c r="D15" s="57"/>
      <c r="E15" s="57"/>
      <c r="F15" s="57"/>
      <c r="G15" s="59"/>
      <c r="H15" s="57"/>
      <c r="I15" s="59"/>
      <c r="J15" s="57"/>
      <c r="K15" s="59"/>
      <c r="L15" s="57"/>
      <c r="M15" s="22"/>
      <c r="N15" s="18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</row>
    <row r="16" spans="1:39" s="16" customFormat="1" ht="51" customHeight="1" thickBot="1">
      <c r="A16" s="29" t="s">
        <v>13</v>
      </c>
      <c r="B16" s="122" t="s">
        <v>14</v>
      </c>
      <c r="C16" s="123"/>
      <c r="D16" s="124"/>
      <c r="E16" s="125" t="s">
        <v>15</v>
      </c>
      <c r="F16" s="126"/>
      <c r="G16" s="126"/>
      <c r="H16" s="126"/>
      <c r="I16" s="126"/>
      <c r="J16" s="126"/>
      <c r="K16" s="126"/>
      <c r="L16" s="127"/>
      <c r="M16" s="22"/>
      <c r="N16" s="18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</row>
    <row r="17" spans="1:39" s="16" customFormat="1" ht="51" customHeight="1" thickTop="1">
      <c r="A17" s="128" t="s">
        <v>16</v>
      </c>
      <c r="B17" s="129" t="s">
        <v>21</v>
      </c>
      <c r="C17" s="130"/>
      <c r="D17" s="131"/>
      <c r="E17" s="51" t="s">
        <v>22</v>
      </c>
      <c r="F17" s="52"/>
      <c r="G17" s="53"/>
      <c r="H17" s="54"/>
      <c r="I17" s="55"/>
      <c r="J17" s="182" t="s">
        <v>23</v>
      </c>
      <c r="K17" s="182"/>
      <c r="L17" s="183"/>
      <c r="M17" s="22"/>
      <c r="N17" s="18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</row>
    <row r="18" spans="1:39" s="16" customFormat="1" ht="51" customHeight="1">
      <c r="A18" s="115"/>
      <c r="B18" s="119"/>
      <c r="C18" s="120"/>
      <c r="D18" s="121"/>
      <c r="E18" s="56" t="s">
        <v>25</v>
      </c>
      <c r="F18" s="28"/>
      <c r="G18" s="30"/>
      <c r="H18" s="27"/>
      <c r="I18" s="23"/>
      <c r="J18" s="23"/>
      <c r="K18" s="48" t="s">
        <v>24</v>
      </c>
      <c r="L18" s="24"/>
      <c r="M18" s="22"/>
      <c r="N18" s="18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</row>
    <row r="19" spans="1:39" s="16" customFormat="1" ht="51" customHeight="1">
      <c r="M19" s="22"/>
      <c r="N19" s="18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</row>
    <row r="20" spans="1:39" s="16" customFormat="1" ht="51" customHeight="1">
      <c r="M20" s="22"/>
      <c r="N20" s="18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</row>
    <row r="21" spans="1:39" s="16" customFormat="1" ht="58.5" customHeight="1">
      <c r="B21" s="41"/>
      <c r="C21" s="40"/>
      <c r="D21" s="41"/>
      <c r="E21" s="41"/>
      <c r="F21" s="41"/>
      <c r="G21" s="42"/>
      <c r="H21" s="41"/>
      <c r="I21" s="42"/>
      <c r="J21" s="41"/>
      <c r="K21" s="42"/>
      <c r="L21" s="41"/>
    </row>
    <row r="22" spans="1:39" s="4" customFormat="1" ht="58.5" customHeight="1">
      <c r="N22" s="16"/>
      <c r="O22" s="25"/>
      <c r="T22" s="26"/>
      <c r="U22" s="26"/>
    </row>
    <row r="23" spans="1:39" ht="58.5" customHeight="1"/>
    <row r="24" spans="1:39" ht="58.5" customHeight="1"/>
    <row r="25" spans="1:39" ht="39.950000000000003" customHeight="1"/>
    <row r="28" spans="1:39" ht="72" customHeight="1">
      <c r="A28" s="184"/>
      <c r="B28" s="184"/>
      <c r="C28" s="184"/>
      <c r="D28" s="184"/>
      <c r="E28" s="184"/>
      <c r="F28" s="184"/>
      <c r="G28" s="184"/>
      <c r="H28" s="184"/>
      <c r="I28" s="184"/>
      <c r="J28" s="184"/>
      <c r="K28" s="32"/>
      <c r="L28" s="32"/>
    </row>
    <row r="29" spans="1:39" ht="35.25">
      <c r="A29" s="63"/>
      <c r="B29" s="185"/>
      <c r="C29" s="185"/>
      <c r="D29" s="185"/>
      <c r="E29" s="186"/>
      <c r="F29" s="186"/>
      <c r="G29" s="186"/>
      <c r="H29" s="186"/>
      <c r="I29" s="186"/>
      <c r="J29" s="186"/>
      <c r="K29" s="186"/>
      <c r="L29" s="186"/>
    </row>
    <row r="30" spans="1:39" ht="29.25" customHeight="1">
      <c r="A30" s="187"/>
      <c r="B30" s="117"/>
      <c r="C30" s="117"/>
      <c r="D30" s="117"/>
      <c r="E30" s="49"/>
      <c r="F30" s="49"/>
      <c r="G30" s="49"/>
      <c r="H30" s="49"/>
      <c r="I30" s="49"/>
      <c r="J30" s="188"/>
      <c r="K30" s="188"/>
      <c r="L30" s="188"/>
    </row>
    <row r="31" spans="1:39" ht="30" customHeight="1">
      <c r="A31" s="187"/>
      <c r="B31" s="117"/>
      <c r="C31" s="117"/>
      <c r="D31" s="117"/>
      <c r="E31" s="50"/>
      <c r="F31" s="49"/>
      <c r="G31" s="49"/>
      <c r="H31" s="49"/>
      <c r="I31" s="49"/>
      <c r="J31" s="49"/>
      <c r="K31" s="49"/>
      <c r="L31" s="49"/>
    </row>
  </sheetData>
  <mergeCells count="29">
    <mergeCell ref="A28:J28"/>
    <mergeCell ref="B29:D29"/>
    <mergeCell ref="E29:L29"/>
    <mergeCell ref="A30:A31"/>
    <mergeCell ref="B30:D31"/>
    <mergeCell ref="J30:L30"/>
    <mergeCell ref="K9:L9"/>
    <mergeCell ref="A10:L12"/>
    <mergeCell ref="B16:D16"/>
    <mergeCell ref="E16:L16"/>
    <mergeCell ref="A17:A18"/>
    <mergeCell ref="B17:D18"/>
    <mergeCell ref="J17:L17"/>
    <mergeCell ref="N1:S1"/>
    <mergeCell ref="K3:L3"/>
    <mergeCell ref="R3:S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G9:H9"/>
    <mergeCell ref="I9:J9"/>
  </mergeCells>
  <phoneticPr fontId="4"/>
  <hyperlinks>
    <hyperlink ref="E18" r:id="rId1"/>
  </hyperlinks>
  <pageMargins left="0.9055118110236221" right="0.51181102362204722" top="0.55118110236220474" bottom="0.55118110236220474" header="0.31496062992125984" footer="0.31496062992125984"/>
  <pageSetup paperSize="9" scale="37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シンガポール</vt:lpstr>
      <vt:lpstr>シンガポール (2)</vt:lpstr>
      <vt:lpstr>シンガポール!Print_Area</vt:lpstr>
      <vt:lpstr>'シンガポール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2025-06-11T04:19:57Z</cp:lastPrinted>
  <dcterms:created xsi:type="dcterms:W3CDTF">2016-08-18T23:56:40Z</dcterms:created>
  <dcterms:modified xsi:type="dcterms:W3CDTF">2025-06-24T06:27:55Z</dcterms:modified>
</cp:coreProperties>
</file>