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Others\"/>
    </mc:Choice>
  </mc:AlternateContent>
  <bookViews>
    <workbookView xWindow="0" yWindow="0" windowWidth="28800" windowHeight="13755"/>
  </bookViews>
  <sheets>
    <sheet name="シンガポール" sheetId="1" r:id="rId1"/>
    <sheet name="シンガポール (2)" sheetId="2" r:id="rId2"/>
  </sheets>
  <definedNames>
    <definedName name="A" localSheetId="1">#REF!</definedName>
    <definedName name="A">#REF!</definedName>
    <definedName name="b" localSheetId="1">#REF!</definedName>
    <definedName name="b">#REF!</definedName>
    <definedName name="CFS_NAME" localSheetId="1">#REF!</definedName>
    <definedName name="CFS_NAME">#REF!</definedName>
    <definedName name="CODE_HOME" localSheetId="1">#REF!</definedName>
    <definedName name="CODE_HOME">#REF!</definedName>
    <definedName name="d" localSheetId="1">#REF!</definedName>
    <definedName name="d">#REF!</definedName>
    <definedName name="DP_NAME" localSheetId="1">#REF!</definedName>
    <definedName name="DP_NAME">#REF!</definedName>
    <definedName name="F" localSheetId="1">#REF!</definedName>
    <definedName name="F">#REF!</definedName>
    <definedName name="G" localSheetId="1">#REF!</definedName>
    <definedName name="G">#REF!</definedName>
    <definedName name="h" localSheetId="1">#REF!</definedName>
    <definedName name="h">#REF!</definedName>
    <definedName name="kkk" localSheetId="1">#REF!</definedName>
    <definedName name="kkk">#REF!</definedName>
    <definedName name="LP_NAME" localSheetId="1">#REF!</definedName>
    <definedName name="LP_NAME">#REF!</definedName>
    <definedName name="mm" localSheetId="1">#REF!</definedName>
    <definedName name="mm">#REF!</definedName>
    <definedName name="PORT_HOME" localSheetId="1">#REF!</definedName>
    <definedName name="PORT_HOME">#REF!</definedName>
    <definedName name="_xlnm.Print_Area" localSheetId="0">シンガポール!$A$1:$T$57</definedName>
    <definedName name="_xlnm.Print_Area" localSheetId="1">'シンガポール (2)'!$A$1:$T$27</definedName>
    <definedName name="q" localSheetId="1">#REF!</definedName>
    <definedName name="q">#REF!</definedName>
    <definedName name="s" localSheetId="1">#REF!</definedName>
    <definedName name="s">#REF!</definedName>
    <definedName name="TITLE" localSheetId="1">#REF!</definedName>
    <definedName name="TITLE">#REF!</definedName>
    <definedName name="TITLE_HOME" localSheetId="1">#REF!</definedName>
    <definedName name="TITLE_HOME">#REF!</definedName>
    <definedName name="URINEF" localSheetId="1">#REF!</definedName>
    <definedName name="URINEF">#REF!</definedName>
    <definedName name="uu" localSheetId="1">#REF!</definedName>
    <definedName name="uu">#REF!</definedName>
    <definedName name="VESSEL" localSheetId="1">#REF!</definedName>
    <definedName name="VESSEL">#REF!</definedName>
    <definedName name="VSL_HOME" localSheetId="1">#REF!</definedName>
    <definedName name="VSL_HOME">#REF!</definedName>
    <definedName name="VSL_NAME" localSheetId="1">#REF!</definedName>
    <definedName name="VSL_NAME">#REF!</definedName>
    <definedName name="w" localSheetId="1">#REF!</definedName>
    <definedName name="w">#REF!</definedName>
    <definedName name="ww" localSheetId="1">#REF!</definedName>
    <definedName name="ww">#REF!</definedName>
    <definedName name="X" localSheetId="1">#REF!</definedName>
    <definedName name="X">#REF!</definedName>
    <definedName name="xxx" localSheetId="1">#REF!</definedName>
    <definedName name="xxx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E40" i="1" l="1"/>
  <c r="F40" i="1" s="1"/>
  <c r="E41" i="1"/>
  <c r="C41" i="1" s="1"/>
  <c r="D41" i="1" s="1"/>
  <c r="E42" i="1"/>
  <c r="F42" i="1" s="1"/>
  <c r="E43" i="1"/>
  <c r="K40" i="1"/>
  <c r="K41" i="1"/>
  <c r="K42" i="1"/>
  <c r="K43" i="1"/>
  <c r="E38" i="1"/>
  <c r="C38" i="1" s="1"/>
  <c r="D38" i="1" s="1"/>
  <c r="E39" i="1"/>
  <c r="E37" i="1"/>
  <c r="C37" i="1" s="1"/>
  <c r="D37" i="1" s="1"/>
  <c r="K38" i="1"/>
  <c r="L38" i="1" s="1"/>
  <c r="K39" i="1"/>
  <c r="K37" i="1"/>
  <c r="L37" i="1" s="1"/>
  <c r="L43" i="1"/>
  <c r="J43" i="1"/>
  <c r="G43" i="1"/>
  <c r="H43" i="1" s="1"/>
  <c r="F43" i="1"/>
  <c r="C43" i="1"/>
  <c r="D43" i="1" s="1"/>
  <c r="L42" i="1"/>
  <c r="J42" i="1"/>
  <c r="G42" i="1"/>
  <c r="H42" i="1" s="1"/>
  <c r="L41" i="1"/>
  <c r="J41" i="1"/>
  <c r="G41" i="1"/>
  <c r="H41" i="1" s="1"/>
  <c r="L40" i="1"/>
  <c r="J40" i="1"/>
  <c r="G40" i="1"/>
  <c r="H40" i="1" s="1"/>
  <c r="L39" i="1"/>
  <c r="J39" i="1"/>
  <c r="G39" i="1"/>
  <c r="H39" i="1" s="1"/>
  <c r="F39" i="1"/>
  <c r="C39" i="1"/>
  <c r="D39" i="1" s="1"/>
  <c r="J38" i="1"/>
  <c r="G38" i="1"/>
  <c r="H38" i="1" s="1"/>
  <c r="J37" i="1"/>
  <c r="G37" i="1"/>
  <c r="H37" i="1" s="1"/>
  <c r="C13" i="1"/>
  <c r="C14" i="1"/>
  <c r="C15" i="1"/>
  <c r="C16" i="1"/>
  <c r="E16" i="1"/>
  <c r="F16" i="1" s="1"/>
  <c r="G16" i="1"/>
  <c r="H16" i="1" s="1"/>
  <c r="J16" i="1"/>
  <c r="K16" i="1"/>
  <c r="L16" i="1" s="1"/>
  <c r="C42" i="1" l="1"/>
  <c r="D42" i="1" s="1"/>
  <c r="F38" i="1"/>
  <c r="F37" i="1"/>
  <c r="C40" i="1"/>
  <c r="D40" i="1" s="1"/>
  <c r="F41" i="1"/>
  <c r="D16" i="1"/>
  <c r="C11" i="1"/>
  <c r="C12" i="1"/>
  <c r="C10" i="1"/>
  <c r="K15" i="1" l="1"/>
  <c r="L15" i="1" s="1"/>
  <c r="J15" i="1"/>
  <c r="G15" i="1"/>
  <c r="H15" i="1" s="1"/>
  <c r="F15" i="1"/>
  <c r="E15" i="1"/>
  <c r="D15" i="1"/>
  <c r="K14" i="1"/>
  <c r="L14" i="1" s="1"/>
  <c r="J14" i="1"/>
  <c r="G14" i="1"/>
  <c r="H14" i="1" s="1"/>
  <c r="E14" i="1"/>
  <c r="F14" i="1" s="1"/>
  <c r="D14" i="1"/>
  <c r="K13" i="1"/>
  <c r="L13" i="1" s="1"/>
  <c r="J13" i="1"/>
  <c r="G13" i="1"/>
  <c r="H13" i="1" s="1"/>
  <c r="E13" i="1"/>
  <c r="F13" i="1" s="1"/>
  <c r="D13" i="1"/>
  <c r="K12" i="1"/>
  <c r="L12" i="1" s="1"/>
  <c r="J12" i="1"/>
  <c r="G12" i="1"/>
  <c r="H12" i="1" s="1"/>
  <c r="E12" i="1"/>
  <c r="F12" i="1" s="1"/>
  <c r="D12" i="1"/>
  <c r="K11" i="1"/>
  <c r="L11" i="1" s="1"/>
  <c r="J11" i="1"/>
  <c r="G11" i="1"/>
  <c r="H11" i="1" s="1"/>
  <c r="F11" i="1"/>
  <c r="E11" i="1"/>
  <c r="D11" i="1"/>
  <c r="K10" i="1"/>
  <c r="L10" i="1" s="1"/>
  <c r="J10" i="1"/>
  <c r="G10" i="1"/>
  <c r="H10" i="1" s="1"/>
  <c r="E10" i="1"/>
  <c r="F10" i="1" s="1"/>
  <c r="D10" i="1"/>
</calcChain>
</file>

<file path=xl/sharedStrings.xml><?xml version="1.0" encoding="utf-8"?>
<sst xmlns="http://schemas.openxmlformats.org/spreadsheetml/2006/main" count="122" uniqueCount="71">
  <si>
    <t>　　　　　SINGAPORE SCHEDULE - 関東　　</t>
    <rPh sb="26" eb="28">
      <t>カントウ</t>
    </rPh>
    <phoneticPr fontId="4"/>
  </si>
  <si>
    <t xml:space="preserve">UPDATED :  </t>
    <phoneticPr fontId="15"/>
  </si>
  <si>
    <t>From Tokyo</t>
    <phoneticPr fontId="4"/>
  </si>
  <si>
    <t>VESSEL</t>
    <phoneticPr fontId="4"/>
  </si>
  <si>
    <t>VOY</t>
  </si>
  <si>
    <t>CFS CUT</t>
    <phoneticPr fontId="4"/>
  </si>
  <si>
    <t>ETA</t>
    <phoneticPr fontId="4"/>
  </si>
  <si>
    <t>ETD</t>
    <phoneticPr fontId="4"/>
  </si>
  <si>
    <t>ETA</t>
    <phoneticPr fontId="20"/>
  </si>
  <si>
    <t>TYO</t>
    <phoneticPr fontId="4"/>
  </si>
  <si>
    <t>TYO</t>
    <phoneticPr fontId="20"/>
  </si>
  <si>
    <t>SIN</t>
    <phoneticPr fontId="20"/>
  </si>
  <si>
    <t>0 DAYS</t>
    <phoneticPr fontId="20"/>
  </si>
  <si>
    <t>貨物搬入先</t>
    <rPh sb="0" eb="2">
      <t>カモツ</t>
    </rPh>
    <rPh sb="2" eb="4">
      <t>ハンニュウ</t>
    </rPh>
    <rPh sb="4" eb="5">
      <t>サキ</t>
    </rPh>
    <phoneticPr fontId="20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</si>
  <si>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</si>
  <si>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0"/>
  </si>
  <si>
    <t>東京 CFS</t>
    <phoneticPr fontId="20"/>
  </si>
  <si>
    <t>YOK</t>
    <phoneticPr fontId="4"/>
  </si>
  <si>
    <t>※CFS倉庫受付時間　9:00~15:00</t>
    <phoneticPr fontId="3"/>
  </si>
  <si>
    <t>8~9 DAYS</t>
    <phoneticPr fontId="4"/>
  </si>
  <si>
    <t>東京海運輸出営業所　担当：濱田・春山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rPh sb="13" eb="15">
      <t>ハマダ</t>
    </rPh>
    <rPh sb="16" eb="18">
      <t>ハルヤマ</t>
    </rPh>
    <rPh sb="18" eb="20">
      <t>ナカフクダ</t>
    </rPh>
    <phoneticPr fontId="4"/>
  </si>
  <si>
    <t>㈱宇徳 東京フレートセンター</t>
    <rPh sb="1" eb="3">
      <t>ウトク</t>
    </rPh>
    <rPh sb="4" eb="6">
      <t>トウキョウ</t>
    </rPh>
    <phoneticPr fontId="3"/>
  </si>
  <si>
    <t>東京都品川区八潮2-8-1　UTOC　TFC　H/W</t>
    <rPh sb="0" eb="2">
      <t>トウキョウ</t>
    </rPh>
    <rPh sb="2" eb="3">
      <t>ト</t>
    </rPh>
    <rPh sb="3" eb="5">
      <t>シナガワ</t>
    </rPh>
    <rPh sb="5" eb="6">
      <t>ク</t>
    </rPh>
    <rPh sb="6" eb="7">
      <t>ハチ</t>
    </rPh>
    <rPh sb="7" eb="8">
      <t>シオ</t>
    </rPh>
    <phoneticPr fontId="20"/>
  </si>
  <si>
    <t>NACCS：１FWC7</t>
    <phoneticPr fontId="20"/>
  </si>
  <si>
    <t>担当：吉田様</t>
    <rPh sb="0" eb="2">
      <t>タントウ</t>
    </rPh>
    <rPh sb="3" eb="5">
      <t>ヨシダ</t>
    </rPh>
    <rPh sb="5" eb="6">
      <t>サマ</t>
    </rPh>
    <phoneticPr fontId="20"/>
  </si>
  <si>
    <t>TEL:03-3790-1241　FAX:03-3790-0803</t>
    <phoneticPr fontId="20"/>
  </si>
  <si>
    <t>担当者へ都度ご確認お願いいたします。</t>
    <rPh sb="0" eb="3">
      <t>タントウシャ</t>
    </rPh>
    <rPh sb="4" eb="6">
      <t>ツド</t>
    </rPh>
    <rPh sb="7" eb="9">
      <t>カクニン</t>
    </rPh>
    <rPh sb="10" eb="11">
      <t>ネガ</t>
    </rPh>
    <phoneticPr fontId="20"/>
  </si>
  <si>
    <t>YOK</t>
    <phoneticPr fontId="4"/>
  </si>
  <si>
    <t>7 DAYS</t>
    <phoneticPr fontId="4"/>
  </si>
  <si>
    <t>横浜 CFS</t>
    <rPh sb="0" eb="2">
      <t>ヨコハマ</t>
    </rPh>
    <phoneticPr fontId="20"/>
  </si>
  <si>
    <t>NYK VEGA</t>
  </si>
  <si>
    <t>ONE HELSINKI</t>
  </si>
  <si>
    <t>062W</t>
  </si>
  <si>
    <t>083W</t>
  </si>
  <si>
    <t>ONE HONG KONG</t>
  </si>
  <si>
    <t>085W</t>
  </si>
  <si>
    <t>E</t>
    <phoneticPr fontId="20"/>
  </si>
  <si>
    <t>株式会社　宇徳
東京フレートセンター</t>
    <rPh sb="0" eb="4">
      <t>カブシキガイシャ</t>
    </rPh>
    <rPh sb="5" eb="7">
      <t>ウトク</t>
    </rPh>
    <rPh sb="8" eb="10">
      <t>トウキョウ</t>
    </rPh>
    <phoneticPr fontId="3"/>
  </si>
  <si>
    <t>東京都品川区八潮2-8-1 UTOC TFC H/W</t>
    <phoneticPr fontId="20"/>
  </si>
  <si>
    <t>NACCS：1FWC7</t>
    <phoneticPr fontId="20"/>
  </si>
  <si>
    <t>ONE HARBOUR</t>
  </si>
  <si>
    <t>101W</t>
  </si>
  <si>
    <t>NYK VENUS</t>
  </si>
  <si>
    <t>080W</t>
  </si>
  <si>
    <t>ONE HOUSTON</t>
  </si>
  <si>
    <t>060W</t>
  </si>
  <si>
    <t>ONE HENRY HUDSON</t>
  </si>
  <si>
    <t>094W</t>
  </si>
  <si>
    <t>TEL:03-3790-1241　FAX:03-3790-0803</t>
    <phoneticPr fontId="20"/>
  </si>
  <si>
    <t>株式会社　宇徳
本牧A-6　CFS</t>
    <rPh sb="0" eb="4">
      <t>カブシキガイシャ</t>
    </rPh>
    <rPh sb="5" eb="7">
      <t>ウトク</t>
    </rPh>
    <rPh sb="8" eb="10">
      <t>ホンモク</t>
    </rPh>
    <phoneticPr fontId="3"/>
  </si>
  <si>
    <t>横浜市中区本牧埠頭9-1 本牧埠頭 A-6 CFS</t>
    <phoneticPr fontId="20"/>
  </si>
  <si>
    <t>NACCS：2EWT8</t>
    <phoneticPr fontId="20"/>
  </si>
  <si>
    <t>TEL:045-264-7011　FAX:045-264-8036</t>
    <phoneticPr fontId="20"/>
  </si>
  <si>
    <t>東京出港分</t>
    <rPh sb="0" eb="2">
      <t>トウキョウ</t>
    </rPh>
    <rPh sb="2" eb="5">
      <t>シュッコウブン</t>
    </rPh>
    <phoneticPr fontId="20"/>
  </si>
  <si>
    <t>横浜出港分</t>
    <rPh sb="0" eb="4">
      <t>ヨコハマシュッコウ</t>
    </rPh>
    <rPh sb="4" eb="5">
      <t>ブン</t>
    </rPh>
    <phoneticPr fontId="20"/>
  </si>
  <si>
    <t>YOK</t>
    <phoneticPr fontId="20"/>
  </si>
  <si>
    <t>10 DAYS</t>
    <phoneticPr fontId="4"/>
  </si>
  <si>
    <t>INTERASIA TRANSCEND</t>
  </si>
  <si>
    <t>S008</t>
  </si>
  <si>
    <t>WAN HAI 370</t>
  </si>
  <si>
    <t>S017</t>
  </si>
  <si>
    <t>WAN HAI 368</t>
  </si>
  <si>
    <t>S025</t>
  </si>
  <si>
    <t>WAN HAI 372</t>
  </si>
  <si>
    <t>S016</t>
  </si>
  <si>
    <t>S009</t>
  </si>
  <si>
    <t>S018</t>
  </si>
  <si>
    <t>S026</t>
  </si>
  <si>
    <t>TYO</t>
    <phoneticPr fontId="4"/>
  </si>
  <si>
    <t>YOK</t>
    <phoneticPr fontId="4"/>
  </si>
  <si>
    <t>From Yokohama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</si>
</sst>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General\ d\Ayys"/>
    <numFmt numFmtId="179" formatCode="m/d;@"/>
  </numFmts>
  <fonts count="4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4"/>
      <color theme="5"/>
      <name val="Meiryo UI"/>
      <family val="3"/>
      <charset val="128"/>
    </font>
    <font>
      <sz val="14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b/>
      <sz val="28"/>
      <color theme="1"/>
      <name val="Meiryo UI"/>
      <family val="3"/>
      <charset val="128"/>
    </font>
    <font>
      <sz val="10"/>
      <name val="Arial"/>
      <family val="2"/>
    </font>
    <font>
      <sz val="22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name val="Meiryo UI"/>
      <family val="3"/>
      <charset val="128"/>
    </font>
    <font>
      <b/>
      <sz val="36"/>
      <color rgb="FFFF0000"/>
      <name val="Meiryo UI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36"/>
      <name val="Meiryo UI"/>
      <family val="3"/>
      <charset val="128"/>
    </font>
    <font>
      <u/>
      <sz val="22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/>
    <xf numFmtId="0" fontId="31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3" fillId="0" borderId="0"/>
  </cellStyleXfs>
  <cellXfs count="143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Alignment="1"/>
    <xf numFmtId="0" fontId="13" fillId="0" borderId="0" xfId="1" applyFont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/>
    <xf numFmtId="0" fontId="11" fillId="0" borderId="0" xfId="1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21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5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179" fontId="28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1" xfId="1" applyFont="1" applyFill="1" applyBorder="1" applyAlignment="1">
      <alignment vertical="center"/>
    </xf>
    <xf numFmtId="0" fontId="29" fillId="0" borderId="5" xfId="1" applyFont="1" applyBorder="1" applyAlignment="1">
      <alignment horizontal="right" vertical="center"/>
    </xf>
    <xf numFmtId="0" fontId="30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29" fillId="0" borderId="1" xfId="1" applyFont="1" applyFill="1" applyBorder="1" applyAlignment="1">
      <alignment horizontal="left" vertical="center"/>
    </xf>
    <xf numFmtId="0" fontId="34" fillId="0" borderId="5" xfId="1" applyFont="1" applyFill="1" applyBorder="1" applyAlignment="1">
      <alignment vertical="center" wrapText="1"/>
    </xf>
    <xf numFmtId="0" fontId="22" fillId="0" borderId="9" xfId="1" applyFont="1" applyFill="1" applyBorder="1" applyAlignment="1">
      <alignment horizontal="center" vertical="center"/>
    </xf>
    <xf numFmtId="0" fontId="30" fillId="0" borderId="1" xfId="1" applyFont="1" applyBorder="1" applyAlignment="1"/>
    <xf numFmtId="0" fontId="32" fillId="0" borderId="0" xfId="1" applyFont="1" applyFill="1" applyBorder="1" applyAlignment="1" applyProtection="1">
      <alignment horizontal="left"/>
      <protection locked="0"/>
    </xf>
    <xf numFmtId="0" fontId="11" fillId="0" borderId="0" xfId="1" applyFont="1" applyFill="1" applyBorder="1" applyAlignment="1">
      <alignment vertical="center"/>
    </xf>
    <xf numFmtId="0" fontId="30" fillId="0" borderId="0" xfId="0" applyFont="1">
      <alignment vertical="center"/>
    </xf>
    <xf numFmtId="0" fontId="8" fillId="0" borderId="0" xfId="1" applyFont="1" applyFill="1" applyBorder="1" applyAlignment="1">
      <alignment vertical="center"/>
    </xf>
    <xf numFmtId="0" fontId="27" fillId="0" borderId="0" xfId="1" applyFont="1" applyFill="1" applyBorder="1" applyAlignment="1" applyProtection="1">
      <alignment horizontal="left" vertical="center" indent="1"/>
      <protection locked="0"/>
    </xf>
    <xf numFmtId="0" fontId="27" fillId="0" borderId="0" xfId="1" quotePrefix="1" applyFont="1" applyFill="1" applyBorder="1" applyAlignment="1" applyProtection="1">
      <alignment horizontal="center" vertical="center"/>
      <protection locked="0"/>
    </xf>
    <xf numFmtId="179" fontId="35" fillId="0" borderId="0" xfId="1" applyNumberFormat="1" applyFont="1" applyFill="1" applyBorder="1" applyAlignment="1" applyProtection="1">
      <alignment horizontal="center" vertical="center"/>
      <protection locked="0"/>
    </xf>
    <xf numFmtId="0" fontId="36" fillId="0" borderId="0" xfId="1" applyFont="1" applyFill="1" applyBorder="1" applyAlignment="1" applyProtection="1">
      <alignment horizontal="center" vertical="center"/>
      <protection locked="0"/>
    </xf>
    <xf numFmtId="179" fontId="36" fillId="0" borderId="0" xfId="1" applyNumberFormat="1" applyFont="1" applyFill="1" applyBorder="1" applyAlignment="1" applyProtection="1">
      <alignment horizontal="center" vertical="center"/>
      <protection locked="0"/>
    </xf>
    <xf numFmtId="179" fontId="26" fillId="0" borderId="0" xfId="1" applyNumberFormat="1" applyFont="1" applyFill="1" applyBorder="1" applyAlignment="1" applyProtection="1">
      <alignment horizontal="center" vertical="center"/>
      <protection locked="0"/>
    </xf>
    <xf numFmtId="0" fontId="27" fillId="0" borderId="0" xfId="1" applyFont="1" applyFill="1" applyBorder="1" applyAlignment="1" applyProtection="1">
      <alignment horizontal="center" vertical="center"/>
      <protection locked="0"/>
    </xf>
    <xf numFmtId="179" fontId="27" fillId="0" borderId="0" xfId="1" applyNumberFormat="1" applyFont="1" applyFill="1" applyBorder="1" applyAlignment="1" applyProtection="1">
      <alignment horizontal="center" vertical="center"/>
      <protection locked="0"/>
    </xf>
    <xf numFmtId="179" fontId="38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1" applyFont="1" applyFill="1" applyAlignment="1">
      <alignment vertical="center"/>
    </xf>
    <xf numFmtId="0" fontId="39" fillId="0" borderId="0" xfId="1" applyFont="1" applyFill="1" applyBorder="1" applyAlignment="1">
      <alignment vertical="center"/>
    </xf>
    <xf numFmtId="0" fontId="14" fillId="0" borderId="0" xfId="1" applyFont="1" applyBorder="1" applyAlignment="1"/>
    <xf numFmtId="177" fontId="12" fillId="3" borderId="20" xfId="1" applyNumberFormat="1" applyFont="1" applyFill="1" applyBorder="1" applyAlignment="1">
      <alignment horizontal="center" vertical="center"/>
    </xf>
    <xf numFmtId="0" fontId="29" fillId="0" borderId="1" xfId="1" applyFont="1" applyBorder="1" applyAlignment="1">
      <alignment vertical="center"/>
    </xf>
    <xf numFmtId="0" fontId="29" fillId="0" borderId="0" xfId="1" applyFont="1" applyBorder="1" applyAlignment="1">
      <alignment vertical="center"/>
    </xf>
    <xf numFmtId="0" fontId="41" fillId="0" borderId="0" xfId="0" applyFont="1" applyBorder="1">
      <alignment vertical="center"/>
    </xf>
    <xf numFmtId="0" fontId="29" fillId="0" borderId="22" xfId="1" applyFont="1" applyBorder="1" applyAlignment="1">
      <alignment vertical="center"/>
    </xf>
    <xf numFmtId="0" fontId="34" fillId="0" borderId="23" xfId="1" applyFont="1" applyFill="1" applyBorder="1" applyAlignment="1">
      <alignment vertical="center" wrapText="1"/>
    </xf>
    <xf numFmtId="0" fontId="28" fillId="0" borderId="23" xfId="1" applyFont="1" applyFill="1" applyBorder="1" applyAlignment="1">
      <alignment vertical="center"/>
    </xf>
    <xf numFmtId="0" fontId="29" fillId="0" borderId="23" xfId="1" applyFont="1" applyFill="1" applyBorder="1" applyAlignment="1">
      <alignment horizontal="left" vertical="center"/>
    </xf>
    <xf numFmtId="0" fontId="29" fillId="0" borderId="23" xfId="1" applyFont="1" applyFill="1" applyBorder="1" applyAlignment="1">
      <alignment vertical="center" shrinkToFit="1"/>
    </xf>
    <xf numFmtId="0" fontId="29" fillId="0" borderId="25" xfId="1" applyFont="1" applyBorder="1" applyAlignment="1">
      <alignment vertical="center"/>
    </xf>
    <xf numFmtId="0" fontId="27" fillId="0" borderId="0" xfId="1" applyFont="1" applyFill="1" applyBorder="1" applyAlignment="1" applyProtection="1">
      <alignment vertical="center"/>
      <protection locked="0"/>
    </xf>
    <xf numFmtId="179" fontId="26" fillId="0" borderId="0" xfId="1" applyNumberFormat="1" applyFont="1" applyFill="1" applyBorder="1" applyAlignment="1" applyProtection="1">
      <alignment vertical="center"/>
      <protection locked="0"/>
    </xf>
    <xf numFmtId="179" fontId="27" fillId="0" borderId="0" xfId="1" applyNumberFormat="1" applyFont="1" applyFill="1" applyBorder="1" applyAlignment="1" applyProtection="1">
      <alignment vertical="center"/>
      <protection locked="0"/>
    </xf>
    <xf numFmtId="179" fontId="38" fillId="0" borderId="0" xfId="1" quotePrefix="1" applyNumberFormat="1" applyFont="1" applyFill="1" applyBorder="1" applyAlignment="1" applyProtection="1">
      <alignment vertical="center" wrapText="1"/>
      <protection locked="0"/>
    </xf>
    <xf numFmtId="0" fontId="36" fillId="0" borderId="0" xfId="1" applyFont="1" applyFill="1" applyBorder="1" applyAlignment="1" applyProtection="1">
      <alignment vertical="center"/>
      <protection locked="0"/>
    </xf>
    <xf numFmtId="177" fontId="12" fillId="3" borderId="2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7" fillId="0" borderId="0" xfId="1" applyFont="1" applyFill="1" applyBorder="1" applyAlignment="1" applyProtection="1">
      <alignment horizontal="left" vertical="center"/>
      <protection locked="0"/>
    </xf>
    <xf numFmtId="0" fontId="27" fillId="0" borderId="16" xfId="1" applyFont="1" applyFill="1" applyBorder="1" applyAlignment="1" applyProtection="1">
      <alignment horizontal="left" vertical="center"/>
      <protection locked="0"/>
    </xf>
    <xf numFmtId="0" fontId="27" fillId="0" borderId="17" xfId="1" applyFont="1" applyFill="1" applyBorder="1" applyAlignment="1" applyProtection="1">
      <alignment horizontal="center" vertical="center"/>
      <protection locked="0"/>
    </xf>
    <xf numFmtId="179" fontId="27" fillId="0" borderId="17" xfId="1" applyNumberFormat="1" applyFont="1" applyFill="1" applyBorder="1" applyAlignment="1" applyProtection="1">
      <alignment horizontal="center" vertical="center"/>
      <protection locked="0"/>
    </xf>
    <xf numFmtId="0" fontId="27" fillId="0" borderId="18" xfId="1" applyFont="1" applyFill="1" applyBorder="1" applyAlignment="1" applyProtection="1">
      <alignment horizontal="center" vertical="center"/>
      <protection locked="0"/>
    </xf>
    <xf numFmtId="0" fontId="27" fillId="0" borderId="13" xfId="1" applyFont="1" applyFill="1" applyBorder="1" applyAlignment="1" applyProtection="1">
      <alignment horizontal="left" vertical="center"/>
      <protection locked="0"/>
    </xf>
    <xf numFmtId="0" fontId="27" fillId="0" borderId="14" xfId="1" applyFont="1" applyFill="1" applyBorder="1" applyAlignment="1" applyProtection="1">
      <alignment horizontal="center" vertical="center"/>
      <protection locked="0"/>
    </xf>
    <xf numFmtId="179" fontId="27" fillId="0" borderId="14" xfId="1" applyNumberFormat="1" applyFont="1" applyFill="1" applyBorder="1" applyAlignment="1" applyProtection="1">
      <alignment horizontal="center" vertical="center"/>
      <protection locked="0"/>
    </xf>
    <xf numFmtId="0" fontId="27" fillId="0" borderId="15" xfId="1" applyFont="1" applyFill="1" applyBorder="1" applyAlignment="1" applyProtection="1">
      <alignment horizontal="center" vertical="center"/>
      <protection locked="0"/>
    </xf>
    <xf numFmtId="0" fontId="27" fillId="0" borderId="31" xfId="1" applyFont="1" applyFill="1" applyBorder="1" applyAlignment="1" applyProtection="1">
      <alignment horizontal="left" vertical="center"/>
      <protection locked="0"/>
    </xf>
    <xf numFmtId="0" fontId="27" fillId="0" borderId="32" xfId="1" applyFont="1" applyFill="1" applyBorder="1" applyAlignment="1" applyProtection="1">
      <alignment horizontal="center" vertical="center"/>
      <protection locked="0"/>
    </xf>
    <xf numFmtId="179" fontId="27" fillId="0" borderId="32" xfId="1" applyNumberFormat="1" applyFont="1" applyFill="1" applyBorder="1" applyAlignment="1" applyProtection="1">
      <alignment horizontal="center" vertical="center"/>
      <protection locked="0"/>
    </xf>
    <xf numFmtId="0" fontId="27" fillId="0" borderId="33" xfId="1" applyFont="1" applyFill="1" applyBorder="1" applyAlignment="1" applyProtection="1">
      <alignment horizontal="center" vertical="center"/>
      <protection locked="0"/>
    </xf>
    <xf numFmtId="0" fontId="29" fillId="0" borderId="4" xfId="1" applyFont="1" applyBorder="1" applyAlignment="1">
      <alignment vertical="center"/>
    </xf>
    <xf numFmtId="0" fontId="34" fillId="0" borderId="1" xfId="1" applyFont="1" applyFill="1" applyBorder="1" applyAlignment="1">
      <alignment vertical="center" wrapText="1"/>
    </xf>
    <xf numFmtId="0" fontId="28" fillId="0" borderId="1" xfId="1" applyFont="1" applyFill="1" applyBorder="1" applyAlignment="1">
      <alignment vertical="center"/>
    </xf>
    <xf numFmtId="0" fontId="29" fillId="0" borderId="1" xfId="1" applyFont="1" applyFill="1" applyBorder="1" applyAlignment="1">
      <alignment vertical="center" shrinkToFit="1"/>
    </xf>
    <xf numFmtId="0" fontId="11" fillId="0" borderId="0" xfId="1" applyFont="1" applyBorder="1" applyAlignment="1">
      <alignment horizontal="center" vertical="center"/>
    </xf>
    <xf numFmtId="177" fontId="12" fillId="3" borderId="20" xfId="1" applyNumberFormat="1" applyFont="1" applyFill="1" applyBorder="1" applyAlignment="1">
      <alignment horizontal="center" vertical="center"/>
    </xf>
    <xf numFmtId="0" fontId="35" fillId="0" borderId="34" xfId="1" applyFont="1" applyFill="1" applyBorder="1" applyAlignment="1">
      <alignment horizontal="center" vertical="center" wrapText="1"/>
    </xf>
    <xf numFmtId="0" fontId="35" fillId="0" borderId="3" xfId="1" applyFont="1" applyFill="1" applyBorder="1" applyAlignment="1">
      <alignment horizontal="center" vertical="center" wrapText="1"/>
    </xf>
    <xf numFmtId="0" fontId="34" fillId="0" borderId="29" xfId="1" applyFont="1" applyBorder="1" applyAlignment="1">
      <alignment horizontal="center" vertical="center" wrapText="1"/>
    </xf>
    <xf numFmtId="0" fontId="34" fillId="0" borderId="0" xfId="1" applyFont="1" applyBorder="1" applyAlignment="1">
      <alignment horizontal="center" vertical="center" wrapText="1"/>
    </xf>
    <xf numFmtId="0" fontId="34" fillId="0" borderId="30" xfId="1" applyFont="1" applyBorder="1" applyAlignment="1">
      <alignment horizontal="center" vertical="center" wrapText="1"/>
    </xf>
    <xf numFmtId="0" fontId="34" fillId="0" borderId="4" xfId="1" applyFont="1" applyBorder="1" applyAlignment="1">
      <alignment horizontal="center" vertical="center" wrapText="1"/>
    </xf>
    <xf numFmtId="0" fontId="34" fillId="0" borderId="1" xfId="1" applyFont="1" applyBorder="1" applyAlignment="1">
      <alignment horizontal="center" vertical="center" wrapText="1"/>
    </xf>
    <xf numFmtId="0" fontId="34" fillId="0" borderId="5" xfId="1" applyFont="1" applyBorder="1" applyAlignment="1">
      <alignment horizontal="center" vertical="center" wrapText="1"/>
    </xf>
    <xf numFmtId="0" fontId="22" fillId="0" borderId="10" xfId="1" applyFont="1" applyFill="1" applyBorder="1" applyAlignment="1">
      <alignment horizontal="center" vertical="center"/>
    </xf>
    <xf numFmtId="0" fontId="22" fillId="0" borderId="11" xfId="1" applyFont="1" applyFill="1" applyBorder="1" applyAlignment="1">
      <alignment horizontal="center" vertical="center"/>
    </xf>
    <xf numFmtId="0" fontId="22" fillId="0" borderId="12" xfId="1" applyFont="1" applyFill="1" applyBorder="1" applyAlignment="1">
      <alignment horizontal="center" vertical="center"/>
    </xf>
    <xf numFmtId="0" fontId="22" fillId="0" borderId="10" xfId="1" applyFont="1" applyBorder="1" applyAlignment="1">
      <alignment horizontal="center" vertical="center"/>
    </xf>
    <xf numFmtId="0" fontId="22" fillId="0" borderId="11" xfId="1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/>
    </xf>
    <xf numFmtId="0" fontId="35" fillId="0" borderId="2" xfId="1" applyFont="1" applyFill="1" applyBorder="1" applyAlignment="1">
      <alignment horizontal="center" vertical="center" wrapText="1"/>
    </xf>
    <xf numFmtId="0" fontId="34" fillId="0" borderId="6" xfId="1" applyFont="1" applyBorder="1" applyAlignment="1">
      <alignment horizontal="center" vertical="center" wrapText="1"/>
    </xf>
    <xf numFmtId="0" fontId="34" fillId="0" borderId="7" xfId="1" applyFont="1" applyBorder="1" applyAlignment="1">
      <alignment horizontal="center" vertical="center" wrapText="1"/>
    </xf>
    <xf numFmtId="0" fontId="34" fillId="0" borderId="8" xfId="1" applyFont="1" applyBorder="1" applyAlignment="1">
      <alignment horizontal="center" vertical="center" wrapText="1"/>
    </xf>
    <xf numFmtId="0" fontId="37" fillId="0" borderId="23" xfId="1" applyFont="1" applyBorder="1" applyAlignment="1">
      <alignment horizontal="center" vertical="center"/>
    </xf>
    <xf numFmtId="0" fontId="37" fillId="0" borderId="24" xfId="1" applyFont="1" applyBorder="1" applyAlignment="1">
      <alignment horizontal="center" vertical="center"/>
    </xf>
    <xf numFmtId="0" fontId="40" fillId="4" borderId="0" xfId="1" applyFont="1" applyFill="1" applyBorder="1" applyAlignment="1" applyProtection="1">
      <alignment horizontal="left"/>
      <protection locked="0"/>
    </xf>
    <xf numFmtId="0" fontId="22" fillId="0" borderId="0" xfId="1" applyFont="1" applyFill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35" fillId="0" borderId="0" xfId="1" applyFont="1" applyFill="1" applyBorder="1" applyAlignment="1">
      <alignment horizontal="center" vertical="center" wrapText="1"/>
    </xf>
    <xf numFmtId="0" fontId="37" fillId="0" borderId="0" xfId="1" applyFont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178" fontId="12" fillId="3" borderId="20" xfId="1" applyNumberFormat="1" applyFont="1" applyFill="1" applyBorder="1" applyAlignment="1">
      <alignment horizontal="center" vertical="center"/>
    </xf>
    <xf numFmtId="178" fontId="12" fillId="3" borderId="21" xfId="1" applyNumberFormat="1" applyFont="1" applyFill="1" applyBorder="1" applyAlignment="1">
      <alignment horizontal="center" vertical="center"/>
    </xf>
    <xf numFmtId="0" fontId="19" fillId="3" borderId="16" xfId="1" applyNumberFormat="1" applyFont="1" applyFill="1" applyBorder="1" applyAlignment="1">
      <alignment horizontal="center" vertical="center" wrapText="1"/>
    </xf>
    <xf numFmtId="0" fontId="19" fillId="3" borderId="13" xfId="1" applyNumberFormat="1" applyFont="1" applyFill="1" applyBorder="1" applyAlignment="1">
      <alignment horizontal="center" vertical="center" wrapText="1"/>
    </xf>
    <xf numFmtId="0" fontId="19" fillId="3" borderId="19" xfId="1" applyNumberFormat="1" applyFont="1" applyFill="1" applyBorder="1" applyAlignment="1">
      <alignment horizontal="center" vertical="center" wrapText="1"/>
    </xf>
    <xf numFmtId="0" fontId="19" fillId="3" borderId="17" xfId="1" applyNumberFormat="1" applyFont="1" applyFill="1" applyBorder="1" applyAlignment="1">
      <alignment horizontal="center" vertical="center"/>
    </xf>
    <xf numFmtId="0" fontId="19" fillId="3" borderId="14" xfId="1" applyNumberFormat="1" applyFont="1" applyFill="1" applyBorder="1" applyAlignment="1">
      <alignment horizontal="center" vertical="center"/>
    </xf>
    <xf numFmtId="0" fontId="19" fillId="3" borderId="20" xfId="1" applyNumberFormat="1" applyFont="1" applyFill="1" applyBorder="1" applyAlignment="1">
      <alignment horizontal="center" vertical="center"/>
    </xf>
    <xf numFmtId="0" fontId="19" fillId="3" borderId="17" xfId="1" applyFont="1" applyFill="1" applyBorder="1" applyAlignment="1">
      <alignment horizontal="center" vertical="center"/>
    </xf>
    <xf numFmtId="0" fontId="19" fillId="3" borderId="18" xfId="1" applyFont="1" applyFill="1" applyBorder="1" applyAlignment="1">
      <alignment horizontal="center" vertical="center"/>
    </xf>
    <xf numFmtId="0" fontId="22" fillId="3" borderId="14" xfId="1" applyNumberFormat="1" applyFont="1" applyFill="1" applyBorder="1" applyAlignment="1">
      <alignment horizontal="center" vertical="center"/>
    </xf>
    <xf numFmtId="0" fontId="23" fillId="3" borderId="14" xfId="1" applyFont="1" applyFill="1" applyBorder="1" applyAlignment="1">
      <alignment horizontal="center" vertical="center"/>
    </xf>
    <xf numFmtId="0" fontId="23" fillId="3" borderId="15" xfId="1" applyFont="1" applyFill="1" applyBorder="1" applyAlignment="1">
      <alignment horizontal="center" vertical="center"/>
    </xf>
    <xf numFmtId="177" fontId="12" fillId="3" borderId="20" xfId="1" applyNumberFormat="1" applyFont="1" applyFill="1" applyBorder="1" applyAlignment="1">
      <alignment horizontal="center" vertical="center"/>
    </xf>
    <xf numFmtId="0" fontId="42" fillId="0" borderId="26" xfId="1" applyFont="1" applyFill="1" applyBorder="1" applyAlignment="1" applyProtection="1">
      <alignment horizontal="center" vertical="center"/>
      <protection locked="0"/>
    </xf>
    <xf numFmtId="0" fontId="42" fillId="0" borderId="27" xfId="1" applyFont="1" applyFill="1" applyBorder="1" applyAlignment="1" applyProtection="1">
      <alignment horizontal="center" vertical="center"/>
      <protection locked="0"/>
    </xf>
    <xf numFmtId="0" fontId="42" fillId="0" borderId="28" xfId="1" applyFont="1" applyFill="1" applyBorder="1" applyAlignment="1" applyProtection="1">
      <alignment horizontal="center" vertical="center"/>
      <protection locked="0"/>
    </xf>
    <xf numFmtId="0" fontId="42" fillId="0" borderId="29" xfId="1" applyFont="1" applyFill="1" applyBorder="1" applyAlignment="1" applyProtection="1">
      <alignment horizontal="center" vertical="center"/>
      <protection locked="0"/>
    </xf>
    <xf numFmtId="0" fontId="42" fillId="0" borderId="0" xfId="1" applyFont="1" applyFill="1" applyBorder="1" applyAlignment="1" applyProtection="1">
      <alignment horizontal="center" vertical="center"/>
      <protection locked="0"/>
    </xf>
    <xf numFmtId="0" fontId="42" fillId="0" borderId="30" xfId="1" applyFont="1" applyFill="1" applyBorder="1" applyAlignment="1" applyProtection="1">
      <alignment horizontal="center" vertical="center"/>
      <protection locked="0"/>
    </xf>
    <xf numFmtId="0" fontId="42" fillId="0" borderId="4" xfId="1" applyFont="1" applyFill="1" applyBorder="1" applyAlignment="1" applyProtection="1">
      <alignment horizontal="center" vertical="center"/>
      <protection locked="0"/>
    </xf>
    <xf numFmtId="0" fontId="42" fillId="0" borderId="1" xfId="1" applyFont="1" applyFill="1" applyBorder="1" applyAlignment="1" applyProtection="1">
      <alignment horizontal="center" vertical="center"/>
      <protection locked="0"/>
    </xf>
    <xf numFmtId="0" fontId="42" fillId="0" borderId="5" xfId="1" applyFont="1" applyFill="1" applyBorder="1" applyAlignment="1" applyProtection="1">
      <alignment horizontal="center" vertical="center"/>
      <protection locked="0"/>
    </xf>
    <xf numFmtId="0" fontId="37" fillId="0" borderId="23" xfId="1" applyFont="1" applyBorder="1" applyAlignment="1">
      <alignment vertical="center"/>
    </xf>
    <xf numFmtId="0" fontId="37" fillId="0" borderId="24" xfId="1" applyFont="1" applyBorder="1" applyAlignment="1">
      <alignment vertical="center"/>
    </xf>
    <xf numFmtId="0" fontId="11" fillId="0" borderId="23" xfId="1" applyFont="1" applyFill="1" applyBorder="1" applyAlignment="1">
      <alignment vertical="center"/>
    </xf>
    <xf numFmtId="0" fontId="37" fillId="0" borderId="1" xfId="1" applyFont="1" applyBorder="1" applyAlignment="1">
      <alignment vertical="center"/>
    </xf>
    <xf numFmtId="0" fontId="37" fillId="0" borderId="5" xfId="1" applyFont="1" applyBorder="1" applyAlignment="1">
      <alignment vertical="center"/>
    </xf>
    <xf numFmtId="0" fontId="29" fillId="0" borderId="36" xfId="1" applyFont="1" applyFill="1" applyBorder="1" applyAlignment="1">
      <alignment vertical="center"/>
    </xf>
    <xf numFmtId="0" fontId="11" fillId="0" borderId="36" xfId="1" applyFont="1" applyFill="1" applyBorder="1" applyAlignment="1">
      <alignment vertical="center"/>
    </xf>
    <xf numFmtId="0" fontId="29" fillId="0" borderId="35" xfId="1" applyFont="1" applyBorder="1" applyAlignment="1">
      <alignment horizontal="right" vertical="center"/>
    </xf>
    <xf numFmtId="0" fontId="43" fillId="0" borderId="0" xfId="1" applyFont="1" applyBorder="1" applyAlignment="1">
      <alignment horizontal="center" vertical="center"/>
    </xf>
  </cellXfs>
  <cellStyles count="9">
    <cellStyle name="標準" xfId="0" builtinId="0"/>
    <cellStyle name="標準 2" xfId="1"/>
    <cellStyle name="標準 3" xfId="8"/>
    <cellStyle name="標準 9 2 2 2 2 2 2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1185862</xdr:colOff>
      <xdr:row>3</xdr:row>
      <xdr:rowOff>47623</xdr:rowOff>
    </xdr:from>
    <xdr:to>
      <xdr:col>18</xdr:col>
      <xdr:colOff>214313</xdr:colOff>
      <xdr:row>11</xdr:row>
      <xdr:rowOff>9985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02237" y="2166936"/>
          <a:ext cx="6696076" cy="4153362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43000" cy="896061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9606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1</xdr:col>
      <xdr:colOff>1404938</xdr:colOff>
      <xdr:row>3</xdr:row>
      <xdr:rowOff>0</xdr:rowOff>
    </xdr:to>
    <xdr:sp macro="" textlink="">
      <xdr:nvSpPr>
        <xdr:cNvPr id="5" name="角丸四角形 4"/>
        <xdr:cNvSpPr/>
      </xdr:nvSpPr>
      <xdr:spPr>
        <a:xfrm>
          <a:off x="0" y="1285672"/>
          <a:ext cx="5976938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Singapore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 editAs="absolute">
    <xdr:from>
      <xdr:col>12</xdr:col>
      <xdr:colOff>776288</xdr:colOff>
      <xdr:row>11</xdr:row>
      <xdr:rowOff>190499</xdr:rowOff>
    </xdr:from>
    <xdr:to>
      <xdr:col>18</xdr:col>
      <xdr:colOff>1133474</xdr:colOff>
      <xdr:row>24</xdr:row>
      <xdr:rowOff>604838</xdr:rowOff>
    </xdr:to>
    <xdr:sp macro="" textlink="">
      <xdr:nvSpPr>
        <xdr:cNvPr id="7" name="テキスト ボックス 6"/>
        <xdr:cNvSpPr txBox="1"/>
      </xdr:nvSpPr>
      <xdr:spPr>
        <a:xfrm>
          <a:off x="17492663" y="6500812"/>
          <a:ext cx="8024811" cy="8963026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国内消防法該当品につきましては、横浜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へ搬入を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お願い致します。</a:t>
          </a: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oneCell">
    <xdr:from>
      <xdr:col>15</xdr:col>
      <xdr:colOff>119061</xdr:colOff>
      <xdr:row>2</xdr:row>
      <xdr:rowOff>119064</xdr:rowOff>
    </xdr:from>
    <xdr:to>
      <xdr:col>15</xdr:col>
      <xdr:colOff>621059</xdr:colOff>
      <xdr:row>2</xdr:row>
      <xdr:rowOff>765849</xdr:rowOff>
    </xdr:to>
    <xdr:pic>
      <xdr:nvPicPr>
        <xdr:cNvPr id="11" name="図 10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250" b="100000" l="6250" r="100000">
                      <a14:foregroundMark x1="25000" y1="25000" x2="25000" y2="25000"/>
                      <a14:foregroundMark x1="25000" y1="25000" x2="72917" y2="68750"/>
                      <a14:foregroundMark x1="14583" y1="75000" x2="89583" y2="77083"/>
                      <a14:foregroundMark x1="52083" y1="75000" x2="52083" y2="83333"/>
                      <a14:foregroundMark x1="68750" y1="81250" x2="68750" y2="81250"/>
                      <a14:backgroundMark x1="20833" y1="66667" x2="83333" y2="6666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7790" b="7385"/>
        <a:stretch/>
      </xdr:blipFill>
      <xdr:spPr>
        <a:xfrm>
          <a:off x="18502311" y="1381127"/>
          <a:ext cx="501998" cy="64678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27</xdr:row>
      <xdr:rowOff>0</xdr:rowOff>
    </xdr:from>
    <xdr:ext cx="1143000" cy="896061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9606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29</xdr:row>
      <xdr:rowOff>18847</xdr:rowOff>
    </xdr:from>
    <xdr:to>
      <xdr:col>1</xdr:col>
      <xdr:colOff>1404938</xdr:colOff>
      <xdr:row>30</xdr:row>
      <xdr:rowOff>0</xdr:rowOff>
    </xdr:to>
    <xdr:sp macro="" textlink="">
      <xdr:nvSpPr>
        <xdr:cNvPr id="9" name="角丸四角形 8"/>
        <xdr:cNvSpPr/>
      </xdr:nvSpPr>
      <xdr:spPr>
        <a:xfrm>
          <a:off x="0" y="1280910"/>
          <a:ext cx="5976938" cy="838403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Singapore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27</xdr:row>
      <xdr:rowOff>0</xdr:rowOff>
    </xdr:from>
    <xdr:ext cx="1143000" cy="900824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15</xdr:col>
      <xdr:colOff>119061</xdr:colOff>
      <xdr:row>29</xdr:row>
      <xdr:rowOff>119064</xdr:rowOff>
    </xdr:from>
    <xdr:ext cx="501998" cy="646785"/>
    <xdr:pic>
      <xdr:nvPicPr>
        <xdr:cNvPr id="12" name="図 11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250" b="100000" l="6250" r="100000">
                      <a14:foregroundMark x1="25000" y1="25000" x2="25000" y2="25000"/>
                      <a14:foregroundMark x1="25000" y1="25000" x2="72917" y2="68750"/>
                      <a14:foregroundMark x1="14583" y1="75000" x2="89583" y2="77083"/>
                      <a14:foregroundMark x1="52083" y1="75000" x2="52083" y2="83333"/>
                      <a14:foregroundMark x1="68750" y1="81250" x2="68750" y2="81250"/>
                      <a14:backgroundMark x1="20833" y1="66667" x2="83333" y2="6666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7790" b="7385"/>
        <a:stretch/>
      </xdr:blipFill>
      <xdr:spPr>
        <a:xfrm>
          <a:off x="20216811" y="1381127"/>
          <a:ext cx="501998" cy="646785"/>
        </a:xfrm>
        <a:prstGeom prst="rect">
          <a:avLst/>
        </a:prstGeom>
      </xdr:spPr>
    </xdr:pic>
    <xdr:clientData/>
  </xdr:oneCellAnchor>
  <xdr:twoCellAnchor editAs="absolute">
    <xdr:from>
      <xdr:col>12</xdr:col>
      <xdr:colOff>1214438</xdr:colOff>
      <xdr:row>39</xdr:row>
      <xdr:rowOff>523875</xdr:rowOff>
    </xdr:from>
    <xdr:to>
      <xdr:col>19</xdr:col>
      <xdr:colOff>47624</xdr:colOff>
      <xdr:row>53</xdr:row>
      <xdr:rowOff>104776</xdr:rowOff>
    </xdr:to>
    <xdr:sp macro="" textlink="">
      <xdr:nvSpPr>
        <xdr:cNvPr id="13" name="テキスト ボックス 12"/>
        <xdr:cNvSpPr txBox="1"/>
      </xdr:nvSpPr>
      <xdr:spPr>
        <a:xfrm>
          <a:off x="17930813" y="24312563"/>
          <a:ext cx="8024811" cy="8963026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国内消防法該当品につきましては、横浜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へ搬入を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お願い致します。</a:t>
          </a: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13</xdr:col>
      <xdr:colOff>571500</xdr:colOff>
      <xdr:row>31</xdr:row>
      <xdr:rowOff>119062</xdr:rowOff>
    </xdr:from>
    <xdr:to>
      <xdr:col>18</xdr:col>
      <xdr:colOff>957264</xdr:colOff>
      <xdr:row>39</xdr:row>
      <xdr:rowOff>200486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45188" y="19835812"/>
          <a:ext cx="6696076" cy="41533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614361</xdr:colOff>
      <xdr:row>3</xdr:row>
      <xdr:rowOff>47623</xdr:rowOff>
    </xdr:from>
    <xdr:to>
      <xdr:col>18</xdr:col>
      <xdr:colOff>1000125</xdr:colOff>
      <xdr:row>11</xdr:row>
      <xdr:rowOff>9985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92811" y="2162173"/>
          <a:ext cx="6710364" cy="4220037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43000" cy="896061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9606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1</xdr:col>
      <xdr:colOff>1404938</xdr:colOff>
      <xdr:row>3</xdr:row>
      <xdr:rowOff>0</xdr:rowOff>
    </xdr:to>
    <xdr:sp macro="" textlink="">
      <xdr:nvSpPr>
        <xdr:cNvPr id="4" name="角丸四角形 3"/>
        <xdr:cNvSpPr/>
      </xdr:nvSpPr>
      <xdr:spPr>
        <a:xfrm>
          <a:off x="0" y="1285672"/>
          <a:ext cx="5976938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Singapore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 editAs="absolute">
    <xdr:from>
      <xdr:col>12</xdr:col>
      <xdr:colOff>1300162</xdr:colOff>
      <xdr:row>11</xdr:row>
      <xdr:rowOff>47624</xdr:rowOff>
    </xdr:from>
    <xdr:to>
      <xdr:col>19</xdr:col>
      <xdr:colOff>133348</xdr:colOff>
      <xdr:row>24</xdr:row>
      <xdr:rowOff>271463</xdr:rowOff>
    </xdr:to>
    <xdr:sp macro="" textlink="">
      <xdr:nvSpPr>
        <xdr:cNvPr id="6" name="テキスト ボックス 5"/>
        <xdr:cNvSpPr txBox="1"/>
      </xdr:nvSpPr>
      <xdr:spPr>
        <a:xfrm>
          <a:off x="18016537" y="6419849"/>
          <a:ext cx="8034336" cy="902493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国内消防法該当品につきましては、横浜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へ搬入を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お願い致します。</a:t>
          </a: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oneCell">
    <xdr:from>
      <xdr:col>15</xdr:col>
      <xdr:colOff>119061</xdr:colOff>
      <xdr:row>2</xdr:row>
      <xdr:rowOff>119064</xdr:rowOff>
    </xdr:from>
    <xdr:to>
      <xdr:col>15</xdr:col>
      <xdr:colOff>621059</xdr:colOff>
      <xdr:row>2</xdr:row>
      <xdr:rowOff>765849</xdr:rowOff>
    </xdr:to>
    <xdr:pic>
      <xdr:nvPicPr>
        <xdr:cNvPr id="7" name="図 6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250" b="100000" l="6250" r="100000">
                      <a14:foregroundMark x1="25000" y1="25000" x2="25000" y2="25000"/>
                      <a14:foregroundMark x1="25000" y1="25000" x2="72917" y2="68750"/>
                      <a14:foregroundMark x1="14583" y1="75000" x2="89583" y2="77083"/>
                      <a14:foregroundMark x1="52083" y1="75000" x2="52083" y2="83333"/>
                      <a14:foregroundMark x1="68750" y1="81250" x2="68750" y2="81250"/>
                      <a14:backgroundMark x1="20833" y1="66667" x2="83333" y2="6666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7790" b="7385"/>
        <a:stretch/>
      </xdr:blipFill>
      <xdr:spPr>
        <a:xfrm>
          <a:off x="20226336" y="1385889"/>
          <a:ext cx="501998" cy="646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tel:03-3790-1241&#12288;FAX:03-3790-0803" TargetMode="External"/><Relationship Id="rId2" Type="http://schemas.openxmlformats.org/officeDocument/2006/relationships/hyperlink" Target="tel:045-264-7011&#12288;FAX:045-264-8036" TargetMode="External"/><Relationship Id="rId1" Type="http://schemas.openxmlformats.org/officeDocument/2006/relationships/hyperlink" Target="tel:03-3790-1241&#12288;FAX:03-3790-0803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tel:045-264-7011&#12288;FAX:045-264-8036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tel:03-3790-1241&#12288;FAX:03-3790-08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3"/>
  <sheetViews>
    <sheetView tabSelected="1" view="pageBreakPreview" zoomScale="40" zoomScaleNormal="40" zoomScaleSheetLayoutView="40" zoomScalePageLayoutView="40" workbookViewId="0">
      <selection activeCell="A32" sqref="A32:A36"/>
    </sheetView>
  </sheetViews>
  <sheetFormatPr defaultRowHeight="15.75"/>
  <cols>
    <col min="1" max="1" width="60" style="33" customWidth="1"/>
    <col min="2" max="2" width="21.875" style="33" customWidth="1"/>
    <col min="3" max="3" width="19.125" style="33" customWidth="1"/>
    <col min="4" max="4" width="8.375" style="33" customWidth="1"/>
    <col min="5" max="5" width="19.125" style="33" customWidth="1"/>
    <col min="6" max="6" width="8.375" style="33" customWidth="1"/>
    <col min="7" max="7" width="19.125" style="33" customWidth="1"/>
    <col min="8" max="8" width="8.375" style="33" customWidth="1"/>
    <col min="9" max="9" width="19.125" style="33" customWidth="1"/>
    <col min="10" max="10" width="8.375" style="33" customWidth="1"/>
    <col min="11" max="11" width="19.125" style="33" customWidth="1"/>
    <col min="12" max="12" width="8.375" style="33" customWidth="1"/>
    <col min="13" max="14" width="17.875" style="33" customWidth="1"/>
    <col min="15" max="15" width="8.75" style="33" customWidth="1"/>
    <col min="16" max="17" width="18.25" style="33" customWidth="1"/>
    <col min="18" max="19" width="19.875" style="33" customWidth="1"/>
    <col min="20" max="20" width="8.5" style="33" customWidth="1"/>
    <col min="21" max="21" width="14.75" style="33" customWidth="1"/>
    <col min="22" max="16384" width="9" style="33"/>
  </cols>
  <sheetData>
    <row r="1" spans="1:39" s="4" customFormat="1" ht="69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08" t="s">
        <v>20</v>
      </c>
      <c r="O1" s="108"/>
      <c r="P1" s="108"/>
      <c r="Q1" s="108"/>
      <c r="R1" s="108"/>
      <c r="S1" s="108"/>
      <c r="T1" s="3"/>
    </row>
    <row r="2" spans="1:39" s="5" customFormat="1" ht="30" customHeight="1"/>
    <row r="3" spans="1:39" s="4" customFormat="1" ht="66.75" customHeight="1">
      <c r="A3" s="6"/>
      <c r="B3" s="7"/>
      <c r="C3" s="142" t="s">
        <v>53</v>
      </c>
      <c r="D3" s="7"/>
      <c r="E3" s="7"/>
      <c r="F3" s="7"/>
      <c r="G3" s="7"/>
      <c r="H3" s="7"/>
      <c r="I3" s="8"/>
      <c r="J3" s="9"/>
      <c r="K3" s="109"/>
      <c r="L3" s="109"/>
      <c r="M3" s="7"/>
      <c r="N3" s="7"/>
      <c r="O3" s="7"/>
      <c r="P3" s="10"/>
      <c r="Q3" s="12" t="s">
        <v>1</v>
      </c>
      <c r="R3" s="110">
        <v>45819</v>
      </c>
      <c r="S3" s="110"/>
      <c r="T3" s="81" t="s">
        <v>36</v>
      </c>
      <c r="U3" s="7"/>
    </row>
    <row r="4" spans="1:39" s="11" customFormat="1" ht="60.75" customHeight="1">
      <c r="A4" s="13" t="s">
        <v>2</v>
      </c>
      <c r="B4" s="8"/>
      <c r="C4" s="8"/>
      <c r="D4" s="8"/>
      <c r="E4" s="8"/>
      <c r="F4" s="8"/>
      <c r="G4" s="8"/>
      <c r="H4" s="8"/>
      <c r="I4" s="46"/>
      <c r="J4" s="46"/>
      <c r="K4" s="46"/>
      <c r="L4" s="46"/>
      <c r="N4" s="14"/>
      <c r="O4" s="14"/>
      <c r="P4" s="14"/>
      <c r="Q4" s="14"/>
      <c r="R4" s="14"/>
      <c r="S4" s="14"/>
      <c r="T4" s="15"/>
      <c r="U4" s="14"/>
    </row>
    <row r="5" spans="1:39" s="16" customFormat="1" ht="35.1" customHeight="1">
      <c r="A5" s="113" t="s">
        <v>3</v>
      </c>
      <c r="B5" s="116" t="s">
        <v>4</v>
      </c>
      <c r="C5" s="116" t="s">
        <v>5</v>
      </c>
      <c r="D5" s="116"/>
      <c r="E5" s="116"/>
      <c r="F5" s="116"/>
      <c r="G5" s="116" t="s">
        <v>6</v>
      </c>
      <c r="H5" s="116"/>
      <c r="I5" s="116" t="s">
        <v>7</v>
      </c>
      <c r="J5" s="116"/>
      <c r="K5" s="119" t="s">
        <v>8</v>
      </c>
      <c r="L5" s="120"/>
      <c r="N5" s="17"/>
      <c r="O5" s="17"/>
      <c r="P5" s="18"/>
    </row>
    <row r="6" spans="1:39" s="16" customFormat="1" ht="35.1" customHeight="1">
      <c r="A6" s="114"/>
      <c r="B6" s="117"/>
      <c r="C6" s="121" t="s">
        <v>27</v>
      </c>
      <c r="D6" s="121"/>
      <c r="E6" s="121" t="s">
        <v>9</v>
      </c>
      <c r="F6" s="121"/>
      <c r="G6" s="122" t="s">
        <v>10</v>
      </c>
      <c r="H6" s="122"/>
      <c r="I6" s="122" t="s">
        <v>10</v>
      </c>
      <c r="J6" s="122"/>
      <c r="K6" s="122" t="s">
        <v>11</v>
      </c>
      <c r="L6" s="123"/>
      <c r="N6" s="17"/>
      <c r="O6" s="17"/>
      <c r="P6" s="19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</row>
    <row r="7" spans="1:39" s="16" customFormat="1" ht="35.1" customHeight="1">
      <c r="A7" s="114"/>
      <c r="B7" s="117"/>
      <c r="C7" s="121"/>
      <c r="D7" s="121"/>
      <c r="E7" s="121"/>
      <c r="F7" s="121"/>
      <c r="G7" s="122"/>
      <c r="H7" s="122"/>
      <c r="I7" s="122"/>
      <c r="J7" s="122"/>
      <c r="K7" s="122"/>
      <c r="L7" s="123"/>
      <c r="N7" s="17"/>
      <c r="O7" s="17"/>
      <c r="P7" s="19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</row>
    <row r="8" spans="1:39" s="16" customFormat="1" ht="35.1" customHeight="1">
      <c r="A8" s="114"/>
      <c r="B8" s="117"/>
      <c r="C8" s="121"/>
      <c r="D8" s="121"/>
      <c r="E8" s="121"/>
      <c r="F8" s="121"/>
      <c r="G8" s="122"/>
      <c r="H8" s="122"/>
      <c r="I8" s="122"/>
      <c r="J8" s="122"/>
      <c r="K8" s="122"/>
      <c r="L8" s="123"/>
      <c r="N8" s="17"/>
      <c r="O8" s="17"/>
      <c r="P8" s="20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</row>
    <row r="9" spans="1:39" s="21" customFormat="1" ht="35.1" customHeight="1">
      <c r="A9" s="115"/>
      <c r="B9" s="118"/>
      <c r="C9" s="47"/>
      <c r="D9" s="47"/>
      <c r="E9" s="47"/>
      <c r="F9" s="47"/>
      <c r="G9" s="124"/>
      <c r="H9" s="124"/>
      <c r="I9" s="111" t="s">
        <v>12</v>
      </c>
      <c r="J9" s="111"/>
      <c r="K9" s="111" t="s">
        <v>28</v>
      </c>
      <c r="L9" s="112"/>
      <c r="N9" s="17"/>
      <c r="O9" s="17"/>
      <c r="Y9" s="34"/>
      <c r="Z9" s="35"/>
      <c r="AA9" s="36"/>
      <c r="AB9" s="37"/>
      <c r="AC9" s="38"/>
      <c r="AD9" s="38"/>
      <c r="AE9" s="38"/>
      <c r="AF9" s="38"/>
      <c r="AG9" s="38"/>
      <c r="AH9" s="39"/>
      <c r="AI9" s="38"/>
      <c r="AJ9" s="39"/>
      <c r="AK9" s="38"/>
      <c r="AL9" s="34"/>
      <c r="AM9" s="34"/>
    </row>
    <row r="10" spans="1:39" s="44" customFormat="1" ht="51" customHeight="1">
      <c r="A10" s="65" t="s">
        <v>30</v>
      </c>
      <c r="B10" s="66" t="s">
        <v>33</v>
      </c>
      <c r="C10" s="67">
        <f>E10</f>
        <v>45820</v>
      </c>
      <c r="D10" s="67" t="str">
        <f t="shared" ref="D10:D15" si="0">TEXT(C10,"aaa")</f>
        <v>木</v>
      </c>
      <c r="E10" s="67">
        <f t="shared" ref="E10:E15" si="1">I10-4</f>
        <v>45820</v>
      </c>
      <c r="F10" s="66" t="str">
        <f t="shared" ref="F10:F15" si="2">TEXT(E10,"aaa")</f>
        <v>木</v>
      </c>
      <c r="G10" s="67">
        <f t="shared" ref="G10:G15" si="3">I10-1</f>
        <v>45823</v>
      </c>
      <c r="H10" s="66" t="str">
        <f t="shared" ref="H10:H15" si="4">TEXT(G10,"aaa")</f>
        <v>日</v>
      </c>
      <c r="I10" s="67">
        <v>45824</v>
      </c>
      <c r="J10" s="66" t="str">
        <f t="shared" ref="J10:J15" si="5">TEXT(I10,"aaa")</f>
        <v>月</v>
      </c>
      <c r="K10" s="67">
        <f t="shared" ref="K10:K15" si="6">I10+7</f>
        <v>45831</v>
      </c>
      <c r="L10" s="68" t="str">
        <f t="shared" ref="L10:L15" si="7">TEXT(K10,"aaa")</f>
        <v>月</v>
      </c>
      <c r="M10" s="43"/>
      <c r="N10" s="18"/>
      <c r="Y10" s="45"/>
      <c r="Z10" s="45"/>
      <c r="AA10" s="45"/>
      <c r="AB10" s="45"/>
      <c r="AC10" s="45"/>
      <c r="AD10" s="38"/>
      <c r="AE10" s="38"/>
      <c r="AF10" s="38"/>
      <c r="AG10" s="45"/>
      <c r="AH10" s="45"/>
      <c r="AI10" s="45"/>
      <c r="AJ10" s="45"/>
      <c r="AK10" s="45"/>
      <c r="AL10" s="45"/>
      <c r="AM10" s="45"/>
    </row>
    <row r="11" spans="1:39" s="16" customFormat="1" ht="51" customHeight="1">
      <c r="A11" s="69" t="s">
        <v>31</v>
      </c>
      <c r="B11" s="70" t="s">
        <v>32</v>
      </c>
      <c r="C11" s="71">
        <f t="shared" ref="C11:C16" si="8">E11</f>
        <v>45827</v>
      </c>
      <c r="D11" s="71" t="str">
        <f t="shared" si="0"/>
        <v>木</v>
      </c>
      <c r="E11" s="71">
        <f t="shared" si="1"/>
        <v>45827</v>
      </c>
      <c r="F11" s="70" t="str">
        <f t="shared" si="2"/>
        <v>木</v>
      </c>
      <c r="G11" s="71">
        <f t="shared" si="3"/>
        <v>45830</v>
      </c>
      <c r="H11" s="70" t="str">
        <f t="shared" si="4"/>
        <v>日</v>
      </c>
      <c r="I11" s="71">
        <v>45831</v>
      </c>
      <c r="J11" s="70" t="str">
        <f t="shared" si="5"/>
        <v>月</v>
      </c>
      <c r="K11" s="71">
        <f t="shared" si="6"/>
        <v>45838</v>
      </c>
      <c r="L11" s="72" t="str">
        <f t="shared" si="7"/>
        <v>月</v>
      </c>
      <c r="M11" s="22"/>
      <c r="N11" s="18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</row>
    <row r="12" spans="1:39" s="16" customFormat="1" ht="51" customHeight="1">
      <c r="A12" s="69" t="s">
        <v>34</v>
      </c>
      <c r="B12" s="70" t="s">
        <v>35</v>
      </c>
      <c r="C12" s="71">
        <f t="shared" si="8"/>
        <v>45834</v>
      </c>
      <c r="D12" s="71" t="str">
        <f t="shared" si="0"/>
        <v>木</v>
      </c>
      <c r="E12" s="71">
        <f t="shared" si="1"/>
        <v>45834</v>
      </c>
      <c r="F12" s="70" t="str">
        <f t="shared" si="2"/>
        <v>木</v>
      </c>
      <c r="G12" s="71">
        <f t="shared" si="3"/>
        <v>45837</v>
      </c>
      <c r="H12" s="70" t="str">
        <f t="shared" si="4"/>
        <v>日</v>
      </c>
      <c r="I12" s="71">
        <v>45838</v>
      </c>
      <c r="J12" s="70" t="str">
        <f t="shared" si="5"/>
        <v>月</v>
      </c>
      <c r="K12" s="71">
        <f t="shared" si="6"/>
        <v>45845</v>
      </c>
      <c r="L12" s="72" t="str">
        <f t="shared" si="7"/>
        <v>月</v>
      </c>
      <c r="M12" s="22"/>
      <c r="N12" s="18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</row>
    <row r="13" spans="1:39" s="16" customFormat="1" ht="51" customHeight="1">
      <c r="A13" s="69" t="s">
        <v>40</v>
      </c>
      <c r="B13" s="70" t="s">
        <v>41</v>
      </c>
      <c r="C13" s="71">
        <f t="shared" si="8"/>
        <v>45841</v>
      </c>
      <c r="D13" s="71" t="str">
        <f t="shared" si="0"/>
        <v>木</v>
      </c>
      <c r="E13" s="71">
        <f t="shared" si="1"/>
        <v>45841</v>
      </c>
      <c r="F13" s="70" t="str">
        <f t="shared" si="2"/>
        <v>木</v>
      </c>
      <c r="G13" s="71">
        <f t="shared" si="3"/>
        <v>45844</v>
      </c>
      <c r="H13" s="70" t="str">
        <f t="shared" si="4"/>
        <v>日</v>
      </c>
      <c r="I13" s="71">
        <v>45845</v>
      </c>
      <c r="J13" s="70" t="str">
        <f t="shared" si="5"/>
        <v>月</v>
      </c>
      <c r="K13" s="71">
        <f t="shared" si="6"/>
        <v>45852</v>
      </c>
      <c r="L13" s="72" t="str">
        <f t="shared" si="7"/>
        <v>月</v>
      </c>
      <c r="M13" s="22"/>
      <c r="N13" s="18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</row>
    <row r="14" spans="1:39" s="44" customFormat="1" ht="51" customHeight="1">
      <c r="A14" s="69" t="s">
        <v>42</v>
      </c>
      <c r="B14" s="70" t="s">
        <v>43</v>
      </c>
      <c r="C14" s="71">
        <f t="shared" si="8"/>
        <v>45848</v>
      </c>
      <c r="D14" s="71" t="str">
        <f t="shared" si="0"/>
        <v>木</v>
      </c>
      <c r="E14" s="71">
        <f t="shared" si="1"/>
        <v>45848</v>
      </c>
      <c r="F14" s="70" t="str">
        <f t="shared" si="2"/>
        <v>木</v>
      </c>
      <c r="G14" s="71">
        <f t="shared" si="3"/>
        <v>45851</v>
      </c>
      <c r="H14" s="70" t="str">
        <f t="shared" si="4"/>
        <v>日</v>
      </c>
      <c r="I14" s="71">
        <v>45852</v>
      </c>
      <c r="J14" s="70" t="str">
        <f t="shared" si="5"/>
        <v>月</v>
      </c>
      <c r="K14" s="71">
        <f t="shared" si="6"/>
        <v>45859</v>
      </c>
      <c r="L14" s="72" t="str">
        <f t="shared" si="7"/>
        <v>月</v>
      </c>
      <c r="M14" s="60"/>
      <c r="N14" s="18"/>
      <c r="Y14" s="45"/>
      <c r="Z14" s="45"/>
      <c r="AA14" s="45"/>
      <c r="AB14" s="45"/>
      <c r="AC14" s="45"/>
      <c r="AD14" s="61"/>
      <c r="AE14" s="61"/>
      <c r="AF14" s="61"/>
      <c r="AG14" s="45"/>
      <c r="AH14" s="45"/>
      <c r="AI14" s="45"/>
      <c r="AJ14" s="45"/>
      <c r="AK14" s="45"/>
      <c r="AL14" s="45"/>
      <c r="AM14" s="45"/>
    </row>
    <row r="15" spans="1:39" s="16" customFormat="1" ht="51" customHeight="1">
      <c r="A15" s="69" t="s">
        <v>44</v>
      </c>
      <c r="B15" s="70" t="s">
        <v>45</v>
      </c>
      <c r="C15" s="71">
        <f t="shared" si="8"/>
        <v>45855</v>
      </c>
      <c r="D15" s="71" t="str">
        <f t="shared" si="0"/>
        <v>木</v>
      </c>
      <c r="E15" s="71">
        <f t="shared" si="1"/>
        <v>45855</v>
      </c>
      <c r="F15" s="70" t="str">
        <f t="shared" si="2"/>
        <v>木</v>
      </c>
      <c r="G15" s="71">
        <f t="shared" si="3"/>
        <v>45858</v>
      </c>
      <c r="H15" s="70" t="str">
        <f t="shared" si="4"/>
        <v>日</v>
      </c>
      <c r="I15" s="71">
        <v>45859</v>
      </c>
      <c r="J15" s="70" t="str">
        <f t="shared" si="5"/>
        <v>月</v>
      </c>
      <c r="K15" s="71">
        <f t="shared" si="6"/>
        <v>45866</v>
      </c>
      <c r="L15" s="72" t="str">
        <f t="shared" si="7"/>
        <v>月</v>
      </c>
      <c r="M15" s="22"/>
      <c r="N15" s="18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</row>
    <row r="16" spans="1:39" s="16" customFormat="1" ht="51" customHeight="1">
      <c r="A16" s="73" t="s">
        <v>46</v>
      </c>
      <c r="B16" s="74" t="s">
        <v>47</v>
      </c>
      <c r="C16" s="75">
        <f t="shared" si="8"/>
        <v>45862</v>
      </c>
      <c r="D16" s="75" t="str">
        <f t="shared" ref="D16" si="9">TEXT(C16,"aaa")</f>
        <v>木</v>
      </c>
      <c r="E16" s="75">
        <f t="shared" ref="E16" si="10">I16-4</f>
        <v>45862</v>
      </c>
      <c r="F16" s="74" t="str">
        <f t="shared" ref="F16" si="11">TEXT(E16,"aaa")</f>
        <v>木</v>
      </c>
      <c r="G16" s="75">
        <f t="shared" ref="G16" si="12">I16-1</f>
        <v>45865</v>
      </c>
      <c r="H16" s="74" t="str">
        <f t="shared" ref="H16" si="13">TEXT(G16,"aaa")</f>
        <v>日</v>
      </c>
      <c r="I16" s="75">
        <v>45866</v>
      </c>
      <c r="J16" s="74" t="str">
        <f t="shared" ref="J16" si="14">TEXT(I16,"aaa")</f>
        <v>月</v>
      </c>
      <c r="K16" s="75">
        <f t="shared" ref="K16" si="15">I16+7</f>
        <v>45873</v>
      </c>
      <c r="L16" s="76" t="str">
        <f t="shared" ref="L16" si="16">TEXT(K16,"aaa")</f>
        <v>月</v>
      </c>
      <c r="M16" s="22"/>
      <c r="N16" s="18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</row>
    <row r="17" spans="1:39" s="16" customFormat="1" ht="51" customHeight="1">
      <c r="A17" s="64"/>
      <c r="B17" s="41"/>
      <c r="C17" s="42"/>
      <c r="D17" s="42"/>
      <c r="E17" s="42"/>
      <c r="F17" s="41"/>
      <c r="G17" s="42"/>
      <c r="H17" s="41"/>
      <c r="I17" s="42"/>
      <c r="J17" s="41"/>
      <c r="K17" s="42"/>
      <c r="L17" s="41"/>
      <c r="M17" s="22"/>
      <c r="N17" s="18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</row>
    <row r="18" spans="1:39" s="16" customFormat="1" ht="51" customHeight="1">
      <c r="A18" s="64"/>
      <c r="B18" s="41"/>
      <c r="C18" s="42"/>
      <c r="D18" s="42"/>
      <c r="E18" s="42"/>
      <c r="F18" s="41"/>
      <c r="G18" s="42"/>
      <c r="H18" s="41"/>
      <c r="I18" s="42"/>
      <c r="J18" s="41"/>
      <c r="K18" s="42"/>
      <c r="L18" s="41"/>
      <c r="M18" s="22"/>
      <c r="N18" s="18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</row>
    <row r="19" spans="1:39" s="16" customFormat="1" ht="51" customHeight="1">
      <c r="A19" s="31" t="s">
        <v>18</v>
      </c>
      <c r="B19" s="57"/>
      <c r="C19" s="58"/>
      <c r="D19" s="57"/>
      <c r="E19" s="57"/>
      <c r="F19" s="57"/>
      <c r="G19" s="59"/>
      <c r="H19" s="57"/>
      <c r="I19" s="59"/>
      <c r="J19" s="57"/>
      <c r="K19" s="59"/>
      <c r="L19" s="57"/>
      <c r="M19" s="22"/>
      <c r="N19" s="18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</row>
    <row r="20" spans="1:39" s="16" customFormat="1" ht="51" customHeight="1" thickBot="1">
      <c r="A20" s="29" t="s">
        <v>13</v>
      </c>
      <c r="B20" s="91" t="s">
        <v>14</v>
      </c>
      <c r="C20" s="92"/>
      <c r="D20" s="93"/>
      <c r="E20" s="94" t="s">
        <v>15</v>
      </c>
      <c r="F20" s="95"/>
      <c r="G20" s="95"/>
      <c r="H20" s="95"/>
      <c r="I20" s="95"/>
      <c r="J20" s="95"/>
      <c r="K20" s="95"/>
      <c r="L20" s="96"/>
      <c r="M20" s="22"/>
      <c r="N20" s="18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</row>
    <row r="21" spans="1:39" s="16" customFormat="1" ht="51" customHeight="1" thickTop="1">
      <c r="A21" s="97" t="s">
        <v>16</v>
      </c>
      <c r="B21" s="98" t="s">
        <v>37</v>
      </c>
      <c r="C21" s="99"/>
      <c r="D21" s="100"/>
      <c r="E21" s="51" t="s">
        <v>38</v>
      </c>
      <c r="F21" s="52"/>
      <c r="G21" s="53"/>
      <c r="H21" s="54"/>
      <c r="I21" s="55"/>
      <c r="J21" s="136"/>
      <c r="K21" s="134" t="s">
        <v>39</v>
      </c>
      <c r="L21" s="135"/>
      <c r="M21" s="22"/>
      <c r="N21" s="18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</row>
    <row r="22" spans="1:39" s="16" customFormat="1" ht="51" customHeight="1">
      <c r="A22" s="84"/>
      <c r="B22" s="88"/>
      <c r="C22" s="89"/>
      <c r="D22" s="90"/>
      <c r="E22" s="77" t="s">
        <v>48</v>
      </c>
      <c r="F22" s="28"/>
      <c r="G22" s="30"/>
      <c r="H22" s="27"/>
      <c r="I22" s="23"/>
      <c r="J22" s="139"/>
      <c r="K22" s="140"/>
      <c r="L22" s="141"/>
      <c r="M22" s="22"/>
      <c r="N22" s="18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</row>
    <row r="23" spans="1:39" s="16" customFormat="1" ht="58.5" customHeight="1">
      <c r="A23" s="83" t="s">
        <v>29</v>
      </c>
      <c r="B23" s="85" t="s">
        <v>49</v>
      </c>
      <c r="C23" s="86"/>
      <c r="D23" s="87"/>
      <c r="E23" s="77" t="s">
        <v>50</v>
      </c>
      <c r="F23" s="78"/>
      <c r="G23" s="79"/>
      <c r="H23" s="27"/>
      <c r="I23" s="80"/>
      <c r="J23" s="140"/>
      <c r="K23" s="137" t="s">
        <v>51</v>
      </c>
      <c r="L23" s="138"/>
    </row>
    <row r="24" spans="1:39" s="4" customFormat="1" ht="58.5" customHeight="1">
      <c r="A24" s="84"/>
      <c r="B24" s="88"/>
      <c r="C24" s="89"/>
      <c r="D24" s="90"/>
      <c r="E24" s="77" t="s">
        <v>52</v>
      </c>
      <c r="F24" s="28"/>
      <c r="G24" s="30"/>
      <c r="H24" s="27"/>
      <c r="I24" s="23"/>
      <c r="J24" s="23"/>
      <c r="K24" s="48"/>
      <c r="L24" s="24"/>
      <c r="N24" s="16"/>
      <c r="O24" s="25"/>
      <c r="T24" s="26"/>
      <c r="U24" s="26"/>
    </row>
    <row r="25" spans="1:39" ht="58.5" customHeight="1"/>
    <row r="26" spans="1:39" ht="58.5" customHeight="1"/>
    <row r="27" spans="1:39" ht="39.950000000000003" customHeight="1"/>
    <row r="28" spans="1:39" s="4" customFormat="1" ht="69.75" customHeight="1">
      <c r="A28" s="1" t="s">
        <v>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108" t="s">
        <v>20</v>
      </c>
      <c r="O28" s="108"/>
      <c r="P28" s="108"/>
      <c r="Q28" s="108"/>
      <c r="R28" s="108"/>
      <c r="S28" s="108"/>
      <c r="T28" s="3"/>
    </row>
    <row r="29" spans="1:39" s="5" customFormat="1" ht="30" customHeight="1"/>
    <row r="30" spans="1:39" s="4" customFormat="1" ht="66.75" customHeight="1">
      <c r="A30" s="6"/>
      <c r="B30" s="7"/>
      <c r="C30" s="142" t="s">
        <v>54</v>
      </c>
      <c r="D30" s="7"/>
      <c r="E30" s="7"/>
      <c r="F30" s="7"/>
      <c r="G30" s="7"/>
      <c r="H30" s="7"/>
      <c r="I30" s="8"/>
      <c r="J30" s="9"/>
      <c r="K30" s="109"/>
      <c r="L30" s="109"/>
      <c r="M30" s="7"/>
      <c r="N30" s="7"/>
      <c r="O30" s="7"/>
      <c r="P30" s="10"/>
      <c r="Q30" s="12" t="s">
        <v>1</v>
      </c>
      <c r="R30" s="110">
        <v>45819</v>
      </c>
      <c r="S30" s="110"/>
      <c r="T30" s="81" t="s">
        <v>36</v>
      </c>
      <c r="U30" s="7"/>
    </row>
    <row r="31" spans="1:39" s="11" customFormat="1" ht="60.75" customHeight="1">
      <c r="A31" s="13" t="s">
        <v>70</v>
      </c>
      <c r="B31" s="8"/>
      <c r="C31" s="8"/>
      <c r="D31" s="8"/>
      <c r="E31" s="8"/>
      <c r="F31" s="8"/>
      <c r="G31" s="8"/>
      <c r="H31" s="8"/>
      <c r="I31" s="46"/>
      <c r="J31" s="46"/>
      <c r="K31" s="46"/>
      <c r="L31" s="46"/>
      <c r="N31" s="14"/>
      <c r="O31" s="14"/>
      <c r="P31" s="14"/>
      <c r="Q31" s="14"/>
      <c r="R31" s="14"/>
      <c r="S31" s="14"/>
      <c r="T31" s="15"/>
      <c r="U31" s="14"/>
    </row>
    <row r="32" spans="1:39" s="16" customFormat="1" ht="35.1" customHeight="1">
      <c r="A32" s="113" t="s">
        <v>3</v>
      </c>
      <c r="B32" s="116" t="s">
        <v>4</v>
      </c>
      <c r="C32" s="116" t="s">
        <v>5</v>
      </c>
      <c r="D32" s="116"/>
      <c r="E32" s="116"/>
      <c r="F32" s="116"/>
      <c r="G32" s="116" t="s">
        <v>6</v>
      </c>
      <c r="H32" s="116"/>
      <c r="I32" s="116" t="s">
        <v>7</v>
      </c>
      <c r="J32" s="116"/>
      <c r="K32" s="119" t="s">
        <v>8</v>
      </c>
      <c r="L32" s="120"/>
      <c r="N32" s="17"/>
      <c r="O32" s="17"/>
      <c r="P32" s="18"/>
    </row>
    <row r="33" spans="1:39" s="16" customFormat="1" ht="35.1" customHeight="1">
      <c r="A33" s="114"/>
      <c r="B33" s="117"/>
      <c r="C33" s="121" t="s">
        <v>68</v>
      </c>
      <c r="D33" s="121"/>
      <c r="E33" s="121" t="s">
        <v>69</v>
      </c>
      <c r="F33" s="121"/>
      <c r="G33" s="122" t="s">
        <v>55</v>
      </c>
      <c r="H33" s="122"/>
      <c r="I33" s="122" t="s">
        <v>55</v>
      </c>
      <c r="J33" s="122"/>
      <c r="K33" s="122" t="s">
        <v>11</v>
      </c>
      <c r="L33" s="123"/>
      <c r="N33" s="17"/>
      <c r="O33" s="17"/>
      <c r="P33" s="19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</row>
    <row r="34" spans="1:39" s="16" customFormat="1" ht="35.1" customHeight="1">
      <c r="A34" s="114"/>
      <c r="B34" s="117"/>
      <c r="C34" s="121"/>
      <c r="D34" s="121"/>
      <c r="E34" s="121"/>
      <c r="F34" s="121"/>
      <c r="G34" s="122"/>
      <c r="H34" s="122"/>
      <c r="I34" s="122"/>
      <c r="J34" s="122"/>
      <c r="K34" s="122"/>
      <c r="L34" s="123"/>
      <c r="N34" s="17"/>
      <c r="O34" s="17"/>
      <c r="P34" s="19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</row>
    <row r="35" spans="1:39" s="16" customFormat="1" ht="35.1" customHeight="1">
      <c r="A35" s="114"/>
      <c r="B35" s="117"/>
      <c r="C35" s="121"/>
      <c r="D35" s="121"/>
      <c r="E35" s="121"/>
      <c r="F35" s="121"/>
      <c r="G35" s="122"/>
      <c r="H35" s="122"/>
      <c r="I35" s="122"/>
      <c r="J35" s="122"/>
      <c r="K35" s="122"/>
      <c r="L35" s="123"/>
      <c r="N35" s="17"/>
      <c r="O35" s="17"/>
      <c r="P35" s="20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</row>
    <row r="36" spans="1:39" s="21" customFormat="1" ht="35.1" customHeight="1">
      <c r="A36" s="115"/>
      <c r="B36" s="118"/>
      <c r="C36" s="82"/>
      <c r="D36" s="82"/>
      <c r="E36" s="82"/>
      <c r="F36" s="82"/>
      <c r="G36" s="124"/>
      <c r="H36" s="124"/>
      <c r="I36" s="111" t="s">
        <v>12</v>
      </c>
      <c r="J36" s="111"/>
      <c r="K36" s="111" t="s">
        <v>56</v>
      </c>
      <c r="L36" s="112"/>
      <c r="N36" s="17"/>
      <c r="O36" s="17"/>
      <c r="Y36" s="34"/>
      <c r="Z36" s="35"/>
      <c r="AA36" s="36"/>
      <c r="AB36" s="37"/>
      <c r="AC36" s="38"/>
      <c r="AD36" s="38"/>
      <c r="AE36" s="38"/>
      <c r="AF36" s="38"/>
      <c r="AG36" s="38"/>
      <c r="AH36" s="39"/>
      <c r="AI36" s="38"/>
      <c r="AJ36" s="39"/>
      <c r="AK36" s="38"/>
      <c r="AL36" s="34"/>
      <c r="AM36" s="34"/>
    </row>
    <row r="37" spans="1:39" s="44" customFormat="1" ht="51" customHeight="1">
      <c r="A37" s="65" t="s">
        <v>57</v>
      </c>
      <c r="B37" s="66" t="s">
        <v>58</v>
      </c>
      <c r="C37" s="67">
        <f>E37</f>
        <v>45819</v>
      </c>
      <c r="D37" s="67" t="str">
        <f t="shared" ref="D37:D43" si="17">TEXT(C37,"aaa")</f>
        <v>水</v>
      </c>
      <c r="E37" s="67">
        <f>I37-3</f>
        <v>45819</v>
      </c>
      <c r="F37" s="66" t="str">
        <f t="shared" ref="F37:F43" si="18">TEXT(E37,"aaa")</f>
        <v>水</v>
      </c>
      <c r="G37" s="67">
        <f t="shared" ref="G37:G43" si="19">I37-1</f>
        <v>45821</v>
      </c>
      <c r="H37" s="66" t="str">
        <f t="shared" ref="H37:H43" si="20">TEXT(G37,"aaa")</f>
        <v>金</v>
      </c>
      <c r="I37" s="67">
        <v>45822</v>
      </c>
      <c r="J37" s="66" t="str">
        <f t="shared" ref="J37:J43" si="21">TEXT(I37,"aaa")</f>
        <v>土</v>
      </c>
      <c r="K37" s="67">
        <f>I37+10</f>
        <v>45832</v>
      </c>
      <c r="L37" s="68" t="str">
        <f t="shared" ref="L37:L43" si="22">TEXT(K37,"aaa")</f>
        <v>火</v>
      </c>
      <c r="M37" s="43"/>
      <c r="N37" s="18"/>
      <c r="Y37" s="45"/>
      <c r="Z37" s="45"/>
      <c r="AA37" s="45"/>
      <c r="AB37" s="45"/>
      <c r="AC37" s="45"/>
      <c r="AD37" s="38"/>
      <c r="AE37" s="38"/>
      <c r="AF37" s="38"/>
      <c r="AG37" s="45"/>
      <c r="AH37" s="45"/>
      <c r="AI37" s="45"/>
      <c r="AJ37" s="45"/>
      <c r="AK37" s="45"/>
      <c r="AL37" s="45"/>
      <c r="AM37" s="45"/>
    </row>
    <row r="38" spans="1:39" s="16" customFormat="1" ht="51" customHeight="1">
      <c r="A38" s="69" t="s">
        <v>59</v>
      </c>
      <c r="B38" s="70" t="s">
        <v>60</v>
      </c>
      <c r="C38" s="71">
        <f t="shared" ref="C38:C43" si="23">E38</f>
        <v>45826</v>
      </c>
      <c r="D38" s="71" t="str">
        <f t="shared" si="17"/>
        <v>水</v>
      </c>
      <c r="E38" s="71">
        <f t="shared" ref="E38:E43" si="24">I38-3</f>
        <v>45826</v>
      </c>
      <c r="F38" s="70" t="str">
        <f t="shared" si="18"/>
        <v>水</v>
      </c>
      <c r="G38" s="71">
        <f t="shared" si="19"/>
        <v>45828</v>
      </c>
      <c r="H38" s="70" t="str">
        <f t="shared" si="20"/>
        <v>金</v>
      </c>
      <c r="I38" s="71">
        <v>45829</v>
      </c>
      <c r="J38" s="70" t="str">
        <f t="shared" si="21"/>
        <v>土</v>
      </c>
      <c r="K38" s="71">
        <f t="shared" ref="K38:K43" si="25">I38+10</f>
        <v>45839</v>
      </c>
      <c r="L38" s="72" t="str">
        <f t="shared" si="22"/>
        <v>火</v>
      </c>
      <c r="M38" s="22"/>
      <c r="N38" s="18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</row>
    <row r="39" spans="1:39" s="16" customFormat="1" ht="51" customHeight="1">
      <c r="A39" s="69" t="s">
        <v>61</v>
      </c>
      <c r="B39" s="70" t="s">
        <v>62</v>
      </c>
      <c r="C39" s="71">
        <f t="shared" si="23"/>
        <v>45833</v>
      </c>
      <c r="D39" s="71" t="str">
        <f t="shared" si="17"/>
        <v>水</v>
      </c>
      <c r="E39" s="71">
        <f t="shared" si="24"/>
        <v>45833</v>
      </c>
      <c r="F39" s="70" t="str">
        <f t="shared" si="18"/>
        <v>水</v>
      </c>
      <c r="G39" s="71">
        <f t="shared" si="19"/>
        <v>45835</v>
      </c>
      <c r="H39" s="70" t="str">
        <f t="shared" si="20"/>
        <v>金</v>
      </c>
      <c r="I39" s="71">
        <v>45836</v>
      </c>
      <c r="J39" s="70" t="str">
        <f t="shared" si="21"/>
        <v>土</v>
      </c>
      <c r="K39" s="71">
        <f t="shared" si="25"/>
        <v>45846</v>
      </c>
      <c r="L39" s="72" t="str">
        <f t="shared" si="22"/>
        <v>火</v>
      </c>
      <c r="M39" s="22"/>
      <c r="N39" s="18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</row>
    <row r="40" spans="1:39" s="16" customFormat="1" ht="51" customHeight="1">
      <c r="A40" s="69" t="s">
        <v>63</v>
      </c>
      <c r="B40" s="70" t="s">
        <v>64</v>
      </c>
      <c r="C40" s="71">
        <f t="shared" si="23"/>
        <v>45840</v>
      </c>
      <c r="D40" s="71" t="str">
        <f t="shared" si="17"/>
        <v>水</v>
      </c>
      <c r="E40" s="71">
        <f t="shared" si="24"/>
        <v>45840</v>
      </c>
      <c r="F40" s="70" t="str">
        <f t="shared" si="18"/>
        <v>水</v>
      </c>
      <c r="G40" s="71">
        <f t="shared" si="19"/>
        <v>45842</v>
      </c>
      <c r="H40" s="70" t="str">
        <f t="shared" si="20"/>
        <v>金</v>
      </c>
      <c r="I40" s="71">
        <v>45843</v>
      </c>
      <c r="J40" s="70" t="str">
        <f t="shared" si="21"/>
        <v>土</v>
      </c>
      <c r="K40" s="71">
        <f t="shared" si="25"/>
        <v>45853</v>
      </c>
      <c r="L40" s="72" t="str">
        <f t="shared" si="22"/>
        <v>火</v>
      </c>
      <c r="M40" s="22"/>
      <c r="N40" s="18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</row>
    <row r="41" spans="1:39" s="44" customFormat="1" ht="51" customHeight="1">
      <c r="A41" s="69" t="s">
        <v>57</v>
      </c>
      <c r="B41" s="70" t="s">
        <v>65</v>
      </c>
      <c r="C41" s="71">
        <f t="shared" si="23"/>
        <v>45847</v>
      </c>
      <c r="D41" s="71" t="str">
        <f t="shared" si="17"/>
        <v>水</v>
      </c>
      <c r="E41" s="71">
        <f t="shared" si="24"/>
        <v>45847</v>
      </c>
      <c r="F41" s="70" t="str">
        <f t="shared" si="18"/>
        <v>水</v>
      </c>
      <c r="G41" s="71">
        <f t="shared" si="19"/>
        <v>45849</v>
      </c>
      <c r="H41" s="70" t="str">
        <f t="shared" si="20"/>
        <v>金</v>
      </c>
      <c r="I41" s="71">
        <v>45850</v>
      </c>
      <c r="J41" s="70" t="str">
        <f t="shared" si="21"/>
        <v>土</v>
      </c>
      <c r="K41" s="71">
        <f t="shared" si="25"/>
        <v>45860</v>
      </c>
      <c r="L41" s="72" t="str">
        <f t="shared" si="22"/>
        <v>火</v>
      </c>
      <c r="M41" s="60"/>
      <c r="N41" s="18"/>
      <c r="Y41" s="45"/>
      <c r="Z41" s="45"/>
      <c r="AA41" s="45"/>
      <c r="AB41" s="45"/>
      <c r="AC41" s="45"/>
      <c r="AD41" s="61"/>
      <c r="AE41" s="61"/>
      <c r="AF41" s="61"/>
      <c r="AG41" s="45"/>
      <c r="AH41" s="45"/>
      <c r="AI41" s="45"/>
      <c r="AJ41" s="45"/>
      <c r="AK41" s="45"/>
      <c r="AL41" s="45"/>
      <c r="AM41" s="45"/>
    </row>
    <row r="42" spans="1:39" s="16" customFormat="1" ht="51" customHeight="1">
      <c r="A42" s="69" t="s">
        <v>59</v>
      </c>
      <c r="B42" s="70" t="s">
        <v>66</v>
      </c>
      <c r="C42" s="71">
        <f t="shared" si="23"/>
        <v>45854</v>
      </c>
      <c r="D42" s="71" t="str">
        <f t="shared" si="17"/>
        <v>水</v>
      </c>
      <c r="E42" s="71">
        <f t="shared" si="24"/>
        <v>45854</v>
      </c>
      <c r="F42" s="70" t="str">
        <f t="shared" si="18"/>
        <v>水</v>
      </c>
      <c r="G42" s="71">
        <f t="shared" si="19"/>
        <v>45856</v>
      </c>
      <c r="H42" s="70" t="str">
        <f t="shared" si="20"/>
        <v>金</v>
      </c>
      <c r="I42" s="71">
        <v>45857</v>
      </c>
      <c r="J42" s="70" t="str">
        <f t="shared" si="21"/>
        <v>土</v>
      </c>
      <c r="K42" s="71">
        <f t="shared" si="25"/>
        <v>45867</v>
      </c>
      <c r="L42" s="72" t="str">
        <f t="shared" si="22"/>
        <v>火</v>
      </c>
      <c r="M42" s="22"/>
      <c r="N42" s="18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</row>
    <row r="43" spans="1:39" s="16" customFormat="1" ht="51" customHeight="1">
      <c r="A43" s="73" t="s">
        <v>61</v>
      </c>
      <c r="B43" s="74" t="s">
        <v>67</v>
      </c>
      <c r="C43" s="75">
        <f t="shared" si="23"/>
        <v>45861</v>
      </c>
      <c r="D43" s="75" t="str">
        <f t="shared" si="17"/>
        <v>水</v>
      </c>
      <c r="E43" s="75">
        <f t="shared" si="24"/>
        <v>45861</v>
      </c>
      <c r="F43" s="74" t="str">
        <f t="shared" si="18"/>
        <v>水</v>
      </c>
      <c r="G43" s="75">
        <f t="shared" si="19"/>
        <v>45863</v>
      </c>
      <c r="H43" s="74" t="str">
        <f t="shared" si="20"/>
        <v>金</v>
      </c>
      <c r="I43" s="75">
        <v>45864</v>
      </c>
      <c r="J43" s="74" t="str">
        <f t="shared" si="21"/>
        <v>土</v>
      </c>
      <c r="K43" s="75">
        <f t="shared" si="25"/>
        <v>45874</v>
      </c>
      <c r="L43" s="76" t="str">
        <f t="shared" si="22"/>
        <v>火</v>
      </c>
      <c r="M43" s="22"/>
      <c r="N43" s="18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</row>
    <row r="44" spans="1:39" s="16" customFormat="1" ht="51" customHeight="1">
      <c r="A44" s="64"/>
      <c r="B44" s="41"/>
      <c r="C44" s="42"/>
      <c r="D44" s="42"/>
      <c r="E44" s="42"/>
      <c r="F44" s="41"/>
      <c r="G44" s="42"/>
      <c r="H44" s="41"/>
      <c r="I44" s="42"/>
      <c r="J44" s="41"/>
      <c r="K44" s="42"/>
      <c r="L44" s="41"/>
      <c r="M44" s="22"/>
      <c r="N44" s="18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</row>
    <row r="45" spans="1:39" s="16" customFormat="1" ht="51" customHeight="1">
      <c r="A45" s="64"/>
      <c r="B45" s="41"/>
      <c r="C45" s="42"/>
      <c r="D45" s="42"/>
      <c r="E45" s="42"/>
      <c r="F45" s="41"/>
      <c r="G45" s="42"/>
      <c r="H45" s="41"/>
      <c r="I45" s="42"/>
      <c r="J45" s="41"/>
      <c r="K45" s="42"/>
      <c r="L45" s="41"/>
      <c r="M45" s="22"/>
      <c r="N45" s="18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</row>
    <row r="46" spans="1:39" s="16" customFormat="1" ht="51" customHeight="1">
      <c r="A46" s="31" t="s">
        <v>18</v>
      </c>
      <c r="B46" s="57"/>
      <c r="C46" s="58"/>
      <c r="D46" s="57"/>
      <c r="E46" s="57"/>
      <c r="F46" s="57"/>
      <c r="G46" s="59"/>
      <c r="H46" s="57"/>
      <c r="I46" s="59"/>
      <c r="J46" s="57"/>
      <c r="K46" s="59"/>
      <c r="L46" s="57"/>
      <c r="M46" s="22"/>
      <c r="N46" s="18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</row>
    <row r="47" spans="1:39" s="16" customFormat="1" ht="51" customHeight="1" thickBot="1">
      <c r="A47" s="29" t="s">
        <v>13</v>
      </c>
      <c r="B47" s="91" t="s">
        <v>14</v>
      </c>
      <c r="C47" s="92"/>
      <c r="D47" s="93"/>
      <c r="E47" s="94" t="s">
        <v>15</v>
      </c>
      <c r="F47" s="95"/>
      <c r="G47" s="95"/>
      <c r="H47" s="95"/>
      <c r="I47" s="95"/>
      <c r="J47" s="95"/>
      <c r="K47" s="95"/>
      <c r="L47" s="96"/>
      <c r="M47" s="22"/>
      <c r="N47" s="18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</row>
    <row r="48" spans="1:39" s="16" customFormat="1" ht="51" customHeight="1" thickTop="1">
      <c r="A48" s="97" t="s">
        <v>16</v>
      </c>
      <c r="B48" s="98" t="s">
        <v>37</v>
      </c>
      <c r="C48" s="99"/>
      <c r="D48" s="100"/>
      <c r="E48" s="51" t="s">
        <v>38</v>
      </c>
      <c r="F48" s="52"/>
      <c r="G48" s="53"/>
      <c r="H48" s="54"/>
      <c r="I48" s="55"/>
      <c r="J48" s="136"/>
      <c r="K48" s="134" t="s">
        <v>39</v>
      </c>
      <c r="L48" s="135"/>
      <c r="M48" s="22"/>
      <c r="N48" s="18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</row>
    <row r="49" spans="1:39" s="16" customFormat="1" ht="51" customHeight="1">
      <c r="A49" s="84"/>
      <c r="B49" s="88"/>
      <c r="C49" s="89"/>
      <c r="D49" s="90"/>
      <c r="E49" s="77" t="s">
        <v>48</v>
      </c>
      <c r="F49" s="28"/>
      <c r="G49" s="30"/>
      <c r="H49" s="27"/>
      <c r="I49" s="23"/>
      <c r="J49" s="139"/>
      <c r="K49" s="140"/>
      <c r="L49" s="141"/>
      <c r="M49" s="22"/>
      <c r="N49" s="18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</row>
    <row r="50" spans="1:39" s="16" customFormat="1" ht="58.5" customHeight="1">
      <c r="A50" s="83" t="s">
        <v>29</v>
      </c>
      <c r="B50" s="85" t="s">
        <v>49</v>
      </c>
      <c r="C50" s="86"/>
      <c r="D50" s="87"/>
      <c r="E50" s="77" t="s">
        <v>50</v>
      </c>
      <c r="F50" s="78"/>
      <c r="G50" s="79"/>
      <c r="H50" s="27"/>
      <c r="I50" s="80"/>
      <c r="J50" s="140"/>
      <c r="K50" s="137" t="s">
        <v>51</v>
      </c>
      <c r="L50" s="138"/>
    </row>
    <row r="51" spans="1:39" s="4" customFormat="1" ht="58.5" customHeight="1">
      <c r="A51" s="84"/>
      <c r="B51" s="88"/>
      <c r="C51" s="89"/>
      <c r="D51" s="90"/>
      <c r="E51" s="77" t="s">
        <v>52</v>
      </c>
      <c r="F51" s="28"/>
      <c r="G51" s="30"/>
      <c r="H51" s="27"/>
      <c r="I51" s="23"/>
      <c r="J51" s="23"/>
      <c r="K51" s="48"/>
      <c r="L51" s="24"/>
      <c r="N51" s="16"/>
      <c r="O51" s="25"/>
      <c r="T51" s="26"/>
      <c r="U51" s="26"/>
    </row>
    <row r="52" spans="1:39" ht="58.5" customHeight="1"/>
    <row r="53" spans="1:39" ht="58.5" customHeight="1"/>
  </sheetData>
  <mergeCells count="46">
    <mergeCell ref="A50:A51"/>
    <mergeCell ref="B50:D51"/>
    <mergeCell ref="K36:L36"/>
    <mergeCell ref="B47:D47"/>
    <mergeCell ref="E47:L47"/>
    <mergeCell ref="A48:A49"/>
    <mergeCell ref="B48:D49"/>
    <mergeCell ref="N28:S28"/>
    <mergeCell ref="K30:L30"/>
    <mergeCell ref="R30:S30"/>
    <mergeCell ref="A32:A36"/>
    <mergeCell ref="B32:B36"/>
    <mergeCell ref="C32:F32"/>
    <mergeCell ref="G32:H32"/>
    <mergeCell ref="I32:J32"/>
    <mergeCell ref="K32:L32"/>
    <mergeCell ref="C33:D35"/>
    <mergeCell ref="E33:F35"/>
    <mergeCell ref="G33:H35"/>
    <mergeCell ref="I33:J35"/>
    <mergeCell ref="K33:L35"/>
    <mergeCell ref="G36:H36"/>
    <mergeCell ref="I36:J36"/>
    <mergeCell ref="A5:A9"/>
    <mergeCell ref="B5:B9"/>
    <mergeCell ref="G5:H5"/>
    <mergeCell ref="I5:J5"/>
    <mergeCell ref="K5:L5"/>
    <mergeCell ref="E6:F8"/>
    <mergeCell ref="G6:H8"/>
    <mergeCell ref="C6:D8"/>
    <mergeCell ref="C5:F5"/>
    <mergeCell ref="I6:J8"/>
    <mergeCell ref="K6:L8"/>
    <mergeCell ref="G9:H9"/>
    <mergeCell ref="N1:S1"/>
    <mergeCell ref="K3:L3"/>
    <mergeCell ref="R3:S3"/>
    <mergeCell ref="I9:J9"/>
    <mergeCell ref="K9:L9"/>
    <mergeCell ref="A23:A24"/>
    <mergeCell ref="B23:D24"/>
    <mergeCell ref="B20:D20"/>
    <mergeCell ref="E20:L20"/>
    <mergeCell ref="A21:A22"/>
    <mergeCell ref="B21:D22"/>
  </mergeCells>
  <phoneticPr fontId="20"/>
  <hyperlinks>
    <hyperlink ref="E22" r:id="rId1"/>
    <hyperlink ref="E24" r:id="rId2"/>
    <hyperlink ref="E49" r:id="rId3"/>
    <hyperlink ref="E51" r:id="rId4"/>
  </hyperlinks>
  <pageMargins left="0.9055118110236221" right="0.51181102362204722" top="0.55118110236220474" bottom="0.55118110236220474" header="0.31496062992125984" footer="0.31496062992125984"/>
  <pageSetup paperSize="9" scale="37" fitToHeight="0" orientation="landscape" r:id="rId5"/>
  <rowBreaks count="1" manualBreakCount="1">
    <brk id="27" max="19" man="1"/>
  </row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1"/>
  <sheetViews>
    <sheetView view="pageBreakPreview" zoomScale="40" zoomScaleNormal="40" zoomScaleSheetLayoutView="40" zoomScalePageLayoutView="40" workbookViewId="0">
      <selection activeCell="A21" sqref="A21"/>
    </sheetView>
  </sheetViews>
  <sheetFormatPr defaultRowHeight="15.75"/>
  <cols>
    <col min="1" max="1" width="60" style="33" customWidth="1"/>
    <col min="2" max="2" width="21.875" style="33" customWidth="1"/>
    <col min="3" max="3" width="19.125" style="33" customWidth="1"/>
    <col min="4" max="4" width="8.375" style="33" customWidth="1"/>
    <col min="5" max="5" width="19.125" style="33" customWidth="1"/>
    <col min="6" max="6" width="8.375" style="33" customWidth="1"/>
    <col min="7" max="7" width="19.125" style="33" customWidth="1"/>
    <col min="8" max="8" width="8.375" style="33" customWidth="1"/>
    <col min="9" max="9" width="19.125" style="33" customWidth="1"/>
    <col min="10" max="10" width="8.375" style="33" customWidth="1"/>
    <col min="11" max="11" width="19.125" style="33" customWidth="1"/>
    <col min="12" max="12" width="8.375" style="33" customWidth="1"/>
    <col min="13" max="14" width="17.875" style="33" customWidth="1"/>
    <col min="15" max="15" width="8.75" style="33" customWidth="1"/>
    <col min="16" max="17" width="18.25" style="33" customWidth="1"/>
    <col min="18" max="19" width="19.875" style="33" customWidth="1"/>
    <col min="20" max="20" width="8.5" style="33" customWidth="1"/>
    <col min="21" max="21" width="14.75" style="33" customWidth="1"/>
    <col min="22" max="16384" width="9" style="33"/>
  </cols>
  <sheetData>
    <row r="1" spans="1:39" s="4" customFormat="1" ht="69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08" t="s">
        <v>20</v>
      </c>
      <c r="O1" s="108"/>
      <c r="P1" s="108"/>
      <c r="Q1" s="108"/>
      <c r="R1" s="108"/>
      <c r="S1" s="108"/>
      <c r="T1" s="3"/>
    </row>
    <row r="2" spans="1:39" s="5" customFormat="1" ht="30" customHeight="1"/>
    <row r="3" spans="1:39" s="4" customFormat="1" ht="66.75" customHeight="1">
      <c r="A3" s="6"/>
      <c r="B3" s="7"/>
      <c r="C3" s="7"/>
      <c r="D3" s="7"/>
      <c r="E3" s="7"/>
      <c r="F3" s="7"/>
      <c r="G3" s="7"/>
      <c r="H3" s="7"/>
      <c r="I3" s="8"/>
      <c r="J3" s="9"/>
      <c r="K3" s="109"/>
      <c r="L3" s="109"/>
      <c r="M3" s="7"/>
      <c r="N3" s="7"/>
      <c r="O3" s="7"/>
      <c r="P3" s="10"/>
      <c r="Q3" s="12" t="s">
        <v>1</v>
      </c>
      <c r="R3" s="110">
        <v>45701</v>
      </c>
      <c r="S3" s="110"/>
      <c r="T3" s="7"/>
      <c r="U3" s="7"/>
    </row>
    <row r="4" spans="1:39" s="11" customFormat="1" ht="60.75" customHeight="1">
      <c r="A4" s="13" t="s">
        <v>2</v>
      </c>
      <c r="B4" s="8"/>
      <c r="C4" s="8"/>
      <c r="D4" s="8"/>
      <c r="E4" s="8"/>
      <c r="F4" s="8"/>
      <c r="G4" s="8"/>
      <c r="H4" s="8"/>
      <c r="I4" s="46"/>
      <c r="J4" s="46"/>
      <c r="K4" s="46"/>
      <c r="L4" s="46"/>
      <c r="N4" s="14"/>
      <c r="O4" s="14"/>
      <c r="P4" s="14"/>
      <c r="Q4" s="14"/>
      <c r="R4" s="14"/>
      <c r="S4" s="14"/>
      <c r="T4" s="15"/>
      <c r="U4" s="14"/>
    </row>
    <row r="5" spans="1:39" s="16" customFormat="1" ht="35.1" customHeight="1">
      <c r="A5" s="113" t="s">
        <v>3</v>
      </c>
      <c r="B5" s="116" t="s">
        <v>4</v>
      </c>
      <c r="C5" s="116" t="s">
        <v>5</v>
      </c>
      <c r="D5" s="116"/>
      <c r="E5" s="116"/>
      <c r="F5" s="116"/>
      <c r="G5" s="116" t="s">
        <v>6</v>
      </c>
      <c r="H5" s="116"/>
      <c r="I5" s="116" t="s">
        <v>7</v>
      </c>
      <c r="J5" s="116"/>
      <c r="K5" s="119" t="s">
        <v>8</v>
      </c>
      <c r="L5" s="120"/>
      <c r="N5" s="17"/>
      <c r="O5" s="17"/>
      <c r="P5" s="18"/>
    </row>
    <row r="6" spans="1:39" s="16" customFormat="1" ht="35.1" customHeight="1">
      <c r="A6" s="114"/>
      <c r="B6" s="117"/>
      <c r="C6" s="121" t="s">
        <v>9</v>
      </c>
      <c r="D6" s="121"/>
      <c r="E6" s="121" t="s">
        <v>17</v>
      </c>
      <c r="F6" s="121"/>
      <c r="G6" s="122" t="s">
        <v>10</v>
      </c>
      <c r="H6" s="122"/>
      <c r="I6" s="122" t="s">
        <v>10</v>
      </c>
      <c r="J6" s="122"/>
      <c r="K6" s="122" t="s">
        <v>11</v>
      </c>
      <c r="L6" s="123"/>
      <c r="N6" s="17"/>
      <c r="O6" s="17"/>
      <c r="P6" s="19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</row>
    <row r="7" spans="1:39" s="16" customFormat="1" ht="35.1" customHeight="1">
      <c r="A7" s="114"/>
      <c r="B7" s="117"/>
      <c r="C7" s="121"/>
      <c r="D7" s="121"/>
      <c r="E7" s="121"/>
      <c r="F7" s="121"/>
      <c r="G7" s="122"/>
      <c r="H7" s="122"/>
      <c r="I7" s="122"/>
      <c r="J7" s="122"/>
      <c r="K7" s="122"/>
      <c r="L7" s="123"/>
      <c r="N7" s="17"/>
      <c r="O7" s="17"/>
      <c r="P7" s="19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</row>
    <row r="8" spans="1:39" s="16" customFormat="1" ht="35.1" customHeight="1">
      <c r="A8" s="114"/>
      <c r="B8" s="117"/>
      <c r="C8" s="121"/>
      <c r="D8" s="121"/>
      <c r="E8" s="121"/>
      <c r="F8" s="121"/>
      <c r="G8" s="122"/>
      <c r="H8" s="122"/>
      <c r="I8" s="122"/>
      <c r="J8" s="122"/>
      <c r="K8" s="122"/>
      <c r="L8" s="123"/>
      <c r="N8" s="17"/>
      <c r="O8" s="17"/>
      <c r="P8" s="20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</row>
    <row r="9" spans="1:39" s="21" customFormat="1" ht="35.1" customHeight="1">
      <c r="A9" s="115"/>
      <c r="B9" s="118"/>
      <c r="C9" s="62"/>
      <c r="D9" s="62"/>
      <c r="E9" s="62"/>
      <c r="F9" s="62"/>
      <c r="G9" s="124"/>
      <c r="H9" s="124"/>
      <c r="I9" s="111" t="s">
        <v>12</v>
      </c>
      <c r="J9" s="111"/>
      <c r="K9" s="111" t="s">
        <v>19</v>
      </c>
      <c r="L9" s="112"/>
      <c r="N9" s="17"/>
      <c r="O9" s="17"/>
      <c r="Y9" s="34"/>
      <c r="Z9" s="35"/>
      <c r="AA9" s="36"/>
      <c r="AB9" s="37"/>
      <c r="AC9" s="38"/>
      <c r="AD9" s="38"/>
      <c r="AE9" s="38"/>
      <c r="AF9" s="38"/>
      <c r="AG9" s="38"/>
      <c r="AH9" s="39"/>
      <c r="AI9" s="38"/>
      <c r="AJ9" s="39"/>
      <c r="AK9" s="38"/>
      <c r="AL9" s="34"/>
      <c r="AM9" s="34"/>
    </row>
    <row r="10" spans="1:39" s="44" customFormat="1" ht="51" customHeight="1">
      <c r="A10" s="125" t="s">
        <v>26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7"/>
      <c r="M10" s="43"/>
      <c r="N10" s="18"/>
      <c r="Y10" s="45"/>
      <c r="Z10" s="45"/>
      <c r="AA10" s="45"/>
      <c r="AB10" s="45"/>
      <c r="AC10" s="45"/>
      <c r="AD10" s="38"/>
      <c r="AE10" s="38"/>
      <c r="AF10" s="38"/>
      <c r="AG10" s="45"/>
      <c r="AH10" s="45"/>
      <c r="AI10" s="45"/>
      <c r="AJ10" s="45"/>
      <c r="AK10" s="45"/>
      <c r="AL10" s="45"/>
      <c r="AM10" s="45"/>
    </row>
    <row r="11" spans="1:39" s="16" customFormat="1" ht="51" customHeight="1">
      <c r="A11" s="128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30"/>
      <c r="M11" s="22"/>
      <c r="N11" s="18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</row>
    <row r="12" spans="1:39" s="16" customFormat="1" ht="51" customHeight="1">
      <c r="A12" s="131"/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3"/>
      <c r="M12" s="22"/>
      <c r="N12" s="18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</row>
    <row r="13" spans="1:39" s="16" customFormat="1" ht="51" customHeight="1">
      <c r="A13" s="64"/>
      <c r="B13" s="41"/>
      <c r="C13" s="40"/>
      <c r="D13" s="41"/>
      <c r="E13" s="41"/>
      <c r="F13" s="41"/>
      <c r="G13" s="42"/>
      <c r="H13" s="41"/>
      <c r="I13" s="42"/>
      <c r="J13" s="41"/>
      <c r="K13" s="42"/>
      <c r="L13" s="41"/>
      <c r="M13" s="22"/>
      <c r="N13" s="18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</row>
    <row r="14" spans="1:39" s="44" customFormat="1" ht="51" customHeight="1">
      <c r="A14" s="64"/>
      <c r="B14" s="41"/>
      <c r="C14" s="40"/>
      <c r="D14" s="41"/>
      <c r="E14" s="41"/>
      <c r="F14" s="41"/>
      <c r="G14" s="42"/>
      <c r="H14" s="41"/>
      <c r="I14" s="42"/>
      <c r="J14" s="41"/>
      <c r="K14" s="42"/>
      <c r="L14" s="41"/>
      <c r="M14" s="60"/>
      <c r="N14" s="18"/>
      <c r="Y14" s="45"/>
      <c r="Z14" s="45"/>
      <c r="AA14" s="45"/>
      <c r="AB14" s="45"/>
      <c r="AC14" s="45"/>
      <c r="AD14" s="61"/>
      <c r="AE14" s="61"/>
      <c r="AF14" s="61"/>
      <c r="AG14" s="45"/>
      <c r="AH14" s="45"/>
      <c r="AI14" s="45"/>
      <c r="AJ14" s="45"/>
      <c r="AK14" s="45"/>
      <c r="AL14" s="45"/>
      <c r="AM14" s="45"/>
    </row>
    <row r="15" spans="1:39" s="16" customFormat="1" ht="51" customHeight="1">
      <c r="A15" s="31" t="s">
        <v>18</v>
      </c>
      <c r="B15" s="57"/>
      <c r="C15" s="58"/>
      <c r="D15" s="57"/>
      <c r="E15" s="57"/>
      <c r="F15" s="57"/>
      <c r="G15" s="59"/>
      <c r="H15" s="57"/>
      <c r="I15" s="59"/>
      <c r="J15" s="57"/>
      <c r="K15" s="59"/>
      <c r="L15" s="57"/>
      <c r="M15" s="22"/>
      <c r="N15" s="18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</row>
    <row r="16" spans="1:39" s="16" customFormat="1" ht="51" customHeight="1" thickBot="1">
      <c r="A16" s="29" t="s">
        <v>13</v>
      </c>
      <c r="B16" s="91" t="s">
        <v>14</v>
      </c>
      <c r="C16" s="92"/>
      <c r="D16" s="93"/>
      <c r="E16" s="94" t="s">
        <v>15</v>
      </c>
      <c r="F16" s="95"/>
      <c r="G16" s="95"/>
      <c r="H16" s="95"/>
      <c r="I16" s="95"/>
      <c r="J16" s="95"/>
      <c r="K16" s="95"/>
      <c r="L16" s="96"/>
      <c r="M16" s="22"/>
      <c r="N16" s="18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</row>
    <row r="17" spans="1:39" s="16" customFormat="1" ht="51" customHeight="1" thickTop="1">
      <c r="A17" s="97" t="s">
        <v>16</v>
      </c>
      <c r="B17" s="98" t="s">
        <v>21</v>
      </c>
      <c r="C17" s="99"/>
      <c r="D17" s="100"/>
      <c r="E17" s="51" t="s">
        <v>22</v>
      </c>
      <c r="F17" s="52"/>
      <c r="G17" s="53"/>
      <c r="H17" s="54"/>
      <c r="I17" s="55"/>
      <c r="J17" s="101" t="s">
        <v>23</v>
      </c>
      <c r="K17" s="101"/>
      <c r="L17" s="102"/>
      <c r="M17" s="22"/>
      <c r="N17" s="18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</row>
    <row r="18" spans="1:39" s="16" customFormat="1" ht="51" customHeight="1">
      <c r="A18" s="84"/>
      <c r="B18" s="88"/>
      <c r="C18" s="89"/>
      <c r="D18" s="90"/>
      <c r="E18" s="56" t="s">
        <v>25</v>
      </c>
      <c r="F18" s="28"/>
      <c r="G18" s="30"/>
      <c r="H18" s="27"/>
      <c r="I18" s="23"/>
      <c r="J18" s="23"/>
      <c r="K18" s="48" t="s">
        <v>24</v>
      </c>
      <c r="L18" s="24"/>
      <c r="M18" s="22"/>
      <c r="N18" s="18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</row>
    <row r="19" spans="1:39" s="16" customFormat="1" ht="51" customHeight="1">
      <c r="M19" s="22"/>
      <c r="N19" s="18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</row>
    <row r="20" spans="1:39" s="16" customFormat="1" ht="51" customHeight="1">
      <c r="M20" s="22"/>
      <c r="N20" s="18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</row>
    <row r="21" spans="1:39" s="16" customFormat="1" ht="58.5" customHeight="1">
      <c r="B21" s="41"/>
      <c r="C21" s="40"/>
      <c r="D21" s="41"/>
      <c r="E21" s="41"/>
      <c r="F21" s="41"/>
      <c r="G21" s="42"/>
      <c r="H21" s="41"/>
      <c r="I21" s="42"/>
      <c r="J21" s="41"/>
      <c r="K21" s="42"/>
      <c r="L21" s="41"/>
    </row>
    <row r="22" spans="1:39" s="4" customFormat="1" ht="58.5" customHeight="1">
      <c r="N22" s="16"/>
      <c r="O22" s="25"/>
      <c r="T22" s="26"/>
      <c r="U22" s="26"/>
    </row>
    <row r="23" spans="1:39" ht="58.5" customHeight="1"/>
    <row r="24" spans="1:39" ht="58.5" customHeight="1"/>
    <row r="25" spans="1:39" ht="39.950000000000003" customHeight="1"/>
    <row r="28" spans="1:39" ht="72" customHeight="1">
      <c r="A28" s="103"/>
      <c r="B28" s="103"/>
      <c r="C28" s="103"/>
      <c r="D28" s="103"/>
      <c r="E28" s="103"/>
      <c r="F28" s="103"/>
      <c r="G28" s="103"/>
      <c r="H28" s="103"/>
      <c r="I28" s="103"/>
      <c r="J28" s="103"/>
      <c r="K28" s="32"/>
      <c r="L28" s="32"/>
    </row>
    <row r="29" spans="1:39" ht="35.25">
      <c r="A29" s="63"/>
      <c r="B29" s="104"/>
      <c r="C29" s="104"/>
      <c r="D29" s="104"/>
      <c r="E29" s="105"/>
      <c r="F29" s="105"/>
      <c r="G29" s="105"/>
      <c r="H29" s="105"/>
      <c r="I29" s="105"/>
      <c r="J29" s="105"/>
      <c r="K29" s="105"/>
      <c r="L29" s="105"/>
    </row>
    <row r="30" spans="1:39" ht="29.25" customHeight="1">
      <c r="A30" s="106"/>
      <c r="B30" s="86"/>
      <c r="C30" s="86"/>
      <c r="D30" s="86"/>
      <c r="E30" s="49"/>
      <c r="F30" s="49"/>
      <c r="G30" s="49"/>
      <c r="H30" s="49"/>
      <c r="I30" s="49"/>
      <c r="J30" s="107"/>
      <c r="K30" s="107"/>
      <c r="L30" s="107"/>
    </row>
    <row r="31" spans="1:39" ht="30" customHeight="1">
      <c r="A31" s="106"/>
      <c r="B31" s="86"/>
      <c r="C31" s="86"/>
      <c r="D31" s="86"/>
      <c r="E31" s="50"/>
      <c r="F31" s="49"/>
      <c r="G31" s="49"/>
      <c r="H31" s="49"/>
      <c r="I31" s="49"/>
      <c r="J31" s="49"/>
      <c r="K31" s="49"/>
      <c r="L31" s="49"/>
    </row>
  </sheetData>
  <mergeCells count="29">
    <mergeCell ref="A28:J28"/>
    <mergeCell ref="B29:D29"/>
    <mergeCell ref="E29:L29"/>
    <mergeCell ref="A30:A31"/>
    <mergeCell ref="B30:D31"/>
    <mergeCell ref="J30:L30"/>
    <mergeCell ref="K9:L9"/>
    <mergeCell ref="A10:L12"/>
    <mergeCell ref="B16:D16"/>
    <mergeCell ref="E16:L16"/>
    <mergeCell ref="A17:A18"/>
    <mergeCell ref="B17:D18"/>
    <mergeCell ref="J17:L17"/>
    <mergeCell ref="N1:S1"/>
    <mergeCell ref="K3:L3"/>
    <mergeCell ref="R3:S3"/>
    <mergeCell ref="A5:A9"/>
    <mergeCell ref="B5:B9"/>
    <mergeCell ref="C5:F5"/>
    <mergeCell ref="G5:H5"/>
    <mergeCell ref="I5:J5"/>
    <mergeCell ref="K5:L5"/>
    <mergeCell ref="C6:D8"/>
    <mergeCell ref="E6:F8"/>
    <mergeCell ref="G6:H8"/>
    <mergeCell ref="I6:J8"/>
    <mergeCell ref="K6:L8"/>
    <mergeCell ref="G9:H9"/>
    <mergeCell ref="I9:J9"/>
  </mergeCells>
  <phoneticPr fontId="4"/>
  <hyperlinks>
    <hyperlink ref="E18" r:id="rId1"/>
  </hyperlinks>
  <pageMargins left="0.9055118110236221" right="0.51181102362204722" top="0.55118110236220474" bottom="0.55118110236220474" header="0.31496062992125984" footer="0.31496062992125984"/>
  <pageSetup paperSize="9" scale="37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シンガポール</vt:lpstr>
      <vt:lpstr>シンガポール (2)</vt:lpstr>
      <vt:lpstr>シンガポール!Print_Area</vt:lpstr>
      <vt:lpstr>'シンガポール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2025-06-11T04:19:57Z</cp:lastPrinted>
  <dcterms:created xsi:type="dcterms:W3CDTF">2016-08-18T23:56:40Z</dcterms:created>
  <dcterms:modified xsi:type="dcterms:W3CDTF">2025-06-11T04:20:33Z</dcterms:modified>
</cp:coreProperties>
</file>