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3" l="1"/>
  <c r="L12" i="3" s="1"/>
  <c r="J12" i="3"/>
  <c r="G12" i="3"/>
  <c r="H12" i="3" s="1"/>
  <c r="E12" i="3"/>
  <c r="F12" i="3" s="1"/>
  <c r="C12" i="3"/>
  <c r="D12" i="3" s="1"/>
  <c r="K11" i="3"/>
  <c r="L11" i="3" s="1"/>
  <c r="J11" i="3"/>
  <c r="G11" i="3"/>
  <c r="H11" i="3" s="1"/>
  <c r="E11" i="3"/>
  <c r="F11" i="3" s="1"/>
  <c r="C11" i="3"/>
  <c r="D11" i="3" s="1"/>
  <c r="K10" i="3"/>
  <c r="L10" i="3" s="1"/>
  <c r="J10" i="3"/>
  <c r="G10" i="3"/>
  <c r="H10" i="3" s="1"/>
  <c r="E10" i="3"/>
  <c r="C10" i="3" s="1"/>
  <c r="D10" i="3" s="1"/>
  <c r="F10" i="3" l="1"/>
  <c r="K13" i="3"/>
  <c r="L13" i="3" s="1"/>
  <c r="K14" i="3"/>
  <c r="L14" i="3" s="1"/>
  <c r="E13" i="3"/>
  <c r="C13" i="3" s="1"/>
  <c r="D13" i="3" s="1"/>
  <c r="G13" i="3"/>
  <c r="H13" i="3" s="1"/>
  <c r="J13" i="3"/>
  <c r="D14" i="3"/>
  <c r="F14" i="3"/>
  <c r="G14" i="3"/>
  <c r="H14" i="3"/>
  <c r="J14" i="3"/>
  <c r="F13" i="3" l="1"/>
</calcChain>
</file>

<file path=xl/sharedStrings.xml><?xml version="1.0" encoding="utf-8"?>
<sst xmlns="http://schemas.openxmlformats.org/spreadsheetml/2006/main" count="41" uniqueCount="38">
  <si>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</si>
  <si>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</si>
  <si>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</si>
  <si>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</si>
  <si>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</si>
  <si>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</si>
  <si>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</si>
  <si>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</si>
  <si>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</si>
  <si>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</si>
  <si>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</si>
  <si>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</si>
  <si>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</si>
  <si>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</si>
  <si>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</si>
  <si>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</si>
  <si>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</si>
  <si>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</si>
  <si>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</si>
  <si>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</si>
  <si>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</si>
  <si>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</si>
  <si>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</si>
  <si>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</si>
  <si>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</si>
  <si>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</si>
  <si>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</si>
  <si>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</si>
  <si>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085W</t>
    <phoneticPr fontId="6"/>
  </si>
  <si>
    <t>ONE HONG KONG</t>
    <phoneticPr fontId="6"/>
  </si>
  <si>
    <t>ONE HARBOUR</t>
    <phoneticPr fontId="6"/>
  </si>
  <si>
    <t>101W</t>
    <phoneticPr fontId="6"/>
  </si>
  <si>
    <t>NYK VENUS</t>
    <phoneticPr fontId="6"/>
  </si>
  <si>
    <t>080W</t>
    <phoneticPr fontId="6"/>
  </si>
  <si>
    <t>060W</t>
    <phoneticPr fontId="6"/>
  </si>
  <si>
    <t>094W</t>
    <phoneticPr fontId="6"/>
  </si>
  <si>
    <t>ONE HOUSTON</t>
    <phoneticPr fontId="6"/>
  </si>
  <si>
    <t>ONE HENRY HUDSON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</si>
</sst>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  <numFmt numFmtId="185" formatCode="mm\-dd"/>
  </numFmts>
  <fonts count="5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Calibri"/>
      <family val="2"/>
    </font>
    <font>
      <u/>
      <sz val="11"/>
      <color rgb="FF0000FF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2" fillId="0" borderId="0"/>
    <xf numFmtId="0" fontId="42" fillId="0" borderId="0"/>
    <xf numFmtId="0" fontId="43" fillId="0" borderId="0" applyBorder="0"/>
    <xf numFmtId="0" fontId="44" fillId="0" borderId="0" applyNumberFormat="0" applyFill="0" applyBorder="0" applyAlignment="0" applyProtection="0">
      <alignment vertical="center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0" applyNumberFormat="0" applyFill="0" applyBorder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</cellStyleXfs>
  <cellXfs count="8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7" fillId="0" borderId="6" xfId="1" applyFont="1" applyBorder="1" applyAlignment="1">
      <alignment horizontal="right" vertical="center"/>
    </xf>
    <xf numFmtId="0" fontId="46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6" fillId="0" borderId="5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177" fontId="45" fillId="0" borderId="21" xfId="1" applyNumberFormat="1" applyFont="1" applyFill="1" applyBorder="1" applyAlignment="1" applyProtection="1">
      <alignment horizontal="center" vertical="center"/>
      <protection locked="0"/>
    </xf>
  </cellXfs>
  <cellStyles count="5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6"/>
    <cellStyle name="Normal - Style1" xfId="14"/>
    <cellStyle name="Normal 2" xfId="3"/>
    <cellStyle name="Normal_1" xfId="44"/>
    <cellStyle name="Total" xfId="15"/>
    <cellStyle name="ハイパーリンク" xfId="38" builtinId="8" hidden="1"/>
    <cellStyle name="ハイパーリンク 2" xfId="16"/>
    <cellStyle name="ハイパーリンク 3" xfId="40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10 2 2 3 2 2" xfId="48"/>
    <cellStyle name="標準 10 2 3" xfId="43"/>
    <cellStyle name="標準 10 2 3 2 2 2" xfId="42"/>
    <cellStyle name="標準 18 2" xfId="47"/>
    <cellStyle name="標準 2" xfId="1"/>
    <cellStyle name="標準 2 2" xfId="4"/>
    <cellStyle name="標準 2 3" xfId="41"/>
    <cellStyle name="標準 3" xfId="5"/>
    <cellStyle name="標準 3 13 2" xfId="45"/>
    <cellStyle name="標準 3 2" xfId="22"/>
    <cellStyle name="標準 3 2 9" xfId="46"/>
    <cellStyle name="標準 34 2" xfId="49"/>
    <cellStyle name="標準 4" xfId="23"/>
    <cellStyle name="標準 5" xfId="24"/>
    <cellStyle name="標準 6" xfId="35"/>
    <cellStyle name="標準 7" xfId="37"/>
    <cellStyle name="標準 8" xfId="39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1651000</xdr:colOff>
      <xdr:row>15</xdr:row>
      <xdr:rowOff>476250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651000" y="1282700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1143001</xdr:colOff>
      <xdr:row>15</xdr:row>
      <xdr:rowOff>222250</xdr:rowOff>
    </xdr:from>
    <xdr:to>
      <xdr:col>10</xdr:col>
      <xdr:colOff>1841501</xdr:colOff>
      <xdr:row>19</xdr:row>
      <xdr:rowOff>698500</xdr:rowOff>
    </xdr:to>
    <xdr:grpSp>
      <xdr:nvGrpSpPr>
        <xdr:cNvPr id="17" name="グループ化 16"/>
        <xdr:cNvGrpSpPr/>
      </xdr:nvGrpSpPr>
      <xdr:grpSpPr>
        <a:xfrm>
          <a:off x="8643939" y="12390438"/>
          <a:ext cx="12319000" cy="4000500"/>
          <a:chOff x="27092564" y="2863706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92564" y="2863706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45216" y="3618215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zoomScale="40" zoomScaleNormal="40" zoomScaleSheetLayoutView="40" zoomScalePageLayoutView="10" workbookViewId="0">
      <selection activeCell="A14" sqref="A14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3" t="s">
        <v>13</v>
      </c>
      <c r="N1" s="43"/>
      <c r="O1" s="43"/>
      <c r="P1" s="43"/>
      <c r="Q1" s="43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44"/>
      <c r="B3" s="44"/>
      <c r="C3" s="44"/>
      <c r="D3" s="44"/>
      <c r="E3" s="44"/>
      <c r="F3" s="24"/>
      <c r="G3" s="8"/>
      <c r="H3" s="8"/>
      <c r="K3" s="8"/>
      <c r="L3" s="8"/>
      <c r="O3" s="18" t="s">
        <v>0</v>
      </c>
      <c r="P3" s="45">
        <v>45824</v>
      </c>
      <c r="Q3" s="45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45"/>
      <c r="L4" s="45"/>
      <c r="M4" s="7"/>
    </row>
    <row r="5" spans="1:21" s="11" customFormat="1" ht="48.75" customHeight="1">
      <c r="A5" s="46" t="s">
        <v>1</v>
      </c>
      <c r="B5" s="49" t="s">
        <v>2</v>
      </c>
      <c r="C5" s="49" t="s">
        <v>3</v>
      </c>
      <c r="D5" s="49"/>
      <c r="E5" s="49"/>
      <c r="F5" s="49"/>
      <c r="G5" s="49" t="s">
        <v>9</v>
      </c>
      <c r="H5" s="49"/>
      <c r="I5" s="49" t="s">
        <v>11</v>
      </c>
      <c r="J5" s="49"/>
      <c r="K5" s="52" t="s">
        <v>9</v>
      </c>
      <c r="L5" s="53"/>
      <c r="M5" s="12"/>
      <c r="N5" s="12"/>
      <c r="O5" s="12"/>
    </row>
    <row r="6" spans="1:21" s="11" customFormat="1" ht="48.75" customHeight="1">
      <c r="A6" s="47"/>
      <c r="B6" s="50"/>
      <c r="C6" s="54" t="s">
        <v>4</v>
      </c>
      <c r="D6" s="54"/>
      <c r="E6" s="54" t="s">
        <v>5</v>
      </c>
      <c r="F6" s="54"/>
      <c r="G6" s="54" t="s">
        <v>5</v>
      </c>
      <c r="H6" s="54"/>
      <c r="I6" s="54" t="s">
        <v>5</v>
      </c>
      <c r="J6" s="54"/>
      <c r="K6" s="55" t="s">
        <v>10</v>
      </c>
      <c r="L6" s="56"/>
      <c r="M6" s="13"/>
      <c r="N6" s="12"/>
      <c r="O6" s="12"/>
    </row>
    <row r="7" spans="1:21" s="11" customFormat="1" ht="48.75" customHeight="1">
      <c r="A7" s="47"/>
      <c r="B7" s="50"/>
      <c r="C7" s="54"/>
      <c r="D7" s="54"/>
      <c r="E7" s="54"/>
      <c r="F7" s="54"/>
      <c r="G7" s="54"/>
      <c r="H7" s="54"/>
      <c r="I7" s="54"/>
      <c r="J7" s="54"/>
      <c r="K7" s="55"/>
      <c r="L7" s="56"/>
      <c r="M7" s="12"/>
      <c r="N7" s="12"/>
      <c r="O7" s="12"/>
    </row>
    <row r="8" spans="1:21" s="11" customFormat="1" ht="48.75" customHeight="1">
      <c r="A8" s="47"/>
      <c r="B8" s="50"/>
      <c r="C8" s="54"/>
      <c r="D8" s="54"/>
      <c r="E8" s="54"/>
      <c r="F8" s="54"/>
      <c r="G8" s="54"/>
      <c r="H8" s="54"/>
      <c r="I8" s="54"/>
      <c r="J8" s="54"/>
      <c r="K8" s="55"/>
      <c r="L8" s="56"/>
      <c r="M8" s="12"/>
      <c r="N8" s="12"/>
      <c r="O8" s="12"/>
    </row>
    <row r="9" spans="1:21" s="11" customFormat="1" ht="48.75" customHeight="1">
      <c r="A9" s="48"/>
      <c r="B9" s="51"/>
      <c r="C9" s="38"/>
      <c r="D9" s="38"/>
      <c r="E9" s="38"/>
      <c r="F9" s="38"/>
      <c r="G9" s="38"/>
      <c r="H9" s="38"/>
      <c r="I9" s="38"/>
      <c r="J9" s="38"/>
      <c r="K9" s="57" t="s">
        <v>25</v>
      </c>
      <c r="L9" s="58"/>
      <c r="M9" s="12"/>
      <c r="N9" s="12"/>
      <c r="O9" s="12"/>
    </row>
    <row r="10" spans="1:21" s="11" customFormat="1" ht="69.95" customHeight="1">
      <c r="A10" s="39" t="s">
        <v>29</v>
      </c>
      <c r="B10" s="40" t="s">
        <v>28</v>
      </c>
      <c r="C10" s="41">
        <f t="shared" ref="C10:C12" si="0">E10</f>
        <v>45831</v>
      </c>
      <c r="D10" s="41" t="str">
        <f t="shared" ref="D10:D12" si="1">TEXT(C10,"aaa")</f>
        <v>月</v>
      </c>
      <c r="E10" s="41">
        <f t="shared" ref="E10:E12" si="2">I10-7</f>
        <v>45831</v>
      </c>
      <c r="F10" s="41" t="str">
        <f t="shared" ref="F10:F12" si="3">TEXT(E10,"aaa")</f>
        <v>月</v>
      </c>
      <c r="G10" s="41">
        <f t="shared" ref="G10:G12" si="4">I10-1</f>
        <v>45837</v>
      </c>
      <c r="H10" s="41" t="str">
        <f t="shared" ref="H10:H12" si="5">TEXT(G10,"aaa")</f>
        <v>日</v>
      </c>
      <c r="I10" s="41">
        <v>45838</v>
      </c>
      <c r="J10" s="41" t="str">
        <f t="shared" ref="J10:J12" si="6">TEXT(I10,"aaa")</f>
        <v>月</v>
      </c>
      <c r="K10" s="41">
        <f t="shared" ref="K10:K12" si="7">I10+38</f>
        <v>45876</v>
      </c>
      <c r="L10" s="42" t="str">
        <f t="shared" ref="L10:L12" si="8">TEXT(K10,"aaa")</f>
        <v>木</v>
      </c>
      <c r="M10" s="12"/>
      <c r="N10" s="12"/>
      <c r="O10" s="12"/>
    </row>
    <row r="11" spans="1:21" s="11" customFormat="1" ht="69.95" customHeight="1">
      <c r="A11" s="26" t="s">
        <v>30</v>
      </c>
      <c r="B11" s="27" t="s">
        <v>31</v>
      </c>
      <c r="C11" s="28">
        <f t="shared" si="0"/>
        <v>45838</v>
      </c>
      <c r="D11" s="28" t="str">
        <f t="shared" si="1"/>
        <v>月</v>
      </c>
      <c r="E11" s="28">
        <f t="shared" si="2"/>
        <v>45838</v>
      </c>
      <c r="F11" s="28" t="str">
        <f t="shared" si="3"/>
        <v>月</v>
      </c>
      <c r="G11" s="28">
        <f t="shared" si="4"/>
        <v>45844</v>
      </c>
      <c r="H11" s="28" t="str">
        <f t="shared" si="5"/>
        <v>日</v>
      </c>
      <c r="I11" s="28">
        <v>45845</v>
      </c>
      <c r="J11" s="28" t="str">
        <f t="shared" si="6"/>
        <v>月</v>
      </c>
      <c r="K11" s="28">
        <f t="shared" si="7"/>
        <v>45883</v>
      </c>
      <c r="L11" s="29" t="str">
        <f t="shared" si="8"/>
        <v>木</v>
      </c>
      <c r="M11" s="12"/>
      <c r="N11" s="12"/>
      <c r="O11" s="12"/>
    </row>
    <row r="12" spans="1:21" s="11" customFormat="1" ht="69.95" customHeight="1">
      <c r="A12" s="26" t="s">
        <v>32</v>
      </c>
      <c r="B12" s="27" t="s">
        <v>33</v>
      </c>
      <c r="C12" s="28">
        <f t="shared" si="0"/>
        <v>45845</v>
      </c>
      <c r="D12" s="28" t="str">
        <f t="shared" si="1"/>
        <v>月</v>
      </c>
      <c r="E12" s="28">
        <f t="shared" si="2"/>
        <v>45845</v>
      </c>
      <c r="F12" s="28" t="str">
        <f t="shared" si="3"/>
        <v>月</v>
      </c>
      <c r="G12" s="28">
        <f t="shared" si="4"/>
        <v>45851</v>
      </c>
      <c r="H12" s="28" t="str">
        <f t="shared" si="5"/>
        <v>日</v>
      </c>
      <c r="I12" s="28">
        <v>45852</v>
      </c>
      <c r="J12" s="28" t="str">
        <f t="shared" si="6"/>
        <v>月</v>
      </c>
      <c r="K12" s="28">
        <f t="shared" si="7"/>
        <v>45890</v>
      </c>
      <c r="L12" s="29" t="str">
        <f t="shared" si="8"/>
        <v>木</v>
      </c>
      <c r="M12" s="12"/>
      <c r="N12" s="12"/>
      <c r="O12" s="12"/>
    </row>
    <row r="13" spans="1:21" s="11" customFormat="1" ht="69.95" customHeight="1">
      <c r="A13" s="26" t="s">
        <v>36</v>
      </c>
      <c r="B13" s="27" t="s">
        <v>34</v>
      </c>
      <c r="C13" s="28">
        <f t="shared" ref="C13:C14" si="9">E13</f>
        <v>45852</v>
      </c>
      <c r="D13" s="28" t="str">
        <f t="shared" ref="D13:D14" si="10">TEXT(C13,"aaa")</f>
        <v>月</v>
      </c>
      <c r="E13" s="28">
        <f t="shared" ref="E13:E14" si="11">I13-7</f>
        <v>45852</v>
      </c>
      <c r="F13" s="28" t="str">
        <f t="shared" ref="F13:F14" si="12">TEXT(E13,"aaa")</f>
        <v>月</v>
      </c>
      <c r="G13" s="28">
        <f t="shared" ref="G13:G14" si="13">I13-1</f>
        <v>45858</v>
      </c>
      <c r="H13" s="28" t="str">
        <f t="shared" ref="H13:H14" si="14">TEXT(G13,"aaa")</f>
        <v>日</v>
      </c>
      <c r="I13" s="28">
        <v>45859</v>
      </c>
      <c r="J13" s="28" t="str">
        <f t="shared" ref="J13:J14" si="15">TEXT(I13,"aaa")</f>
        <v>月</v>
      </c>
      <c r="K13" s="28">
        <f t="shared" ref="K13:K14" si="16">I13+38</f>
        <v>45897</v>
      </c>
      <c r="L13" s="29" t="str">
        <f t="shared" ref="L13:L14" si="17">TEXT(K13,"aaa")</f>
        <v>木</v>
      </c>
      <c r="M13" s="12"/>
      <c r="N13" s="12"/>
      <c r="O13" s="12"/>
    </row>
    <row r="14" spans="1:21" s="11" customFormat="1" ht="69.95" customHeight="1">
      <c r="A14" s="30" t="s">
        <v>37</v>
      </c>
      <c r="B14" s="31" t="s">
        <v>35</v>
      </c>
      <c r="C14" s="81">
        <v>45856</v>
      </c>
      <c r="D14" s="81" t="str">
        <f t="shared" si="10"/>
        <v>金</v>
      </c>
      <c r="E14" s="81">
        <v>45856</v>
      </c>
      <c r="F14" s="81" t="str">
        <f t="shared" si="12"/>
        <v>金</v>
      </c>
      <c r="G14" s="32">
        <f t="shared" si="13"/>
        <v>45865</v>
      </c>
      <c r="H14" s="32" t="str">
        <f t="shared" si="14"/>
        <v>日</v>
      </c>
      <c r="I14" s="32">
        <v>45866</v>
      </c>
      <c r="J14" s="32" t="str">
        <f t="shared" si="15"/>
        <v>月</v>
      </c>
      <c r="K14" s="32">
        <f t="shared" si="16"/>
        <v>45904</v>
      </c>
      <c r="L14" s="33" t="str">
        <f t="shared" si="17"/>
        <v>木</v>
      </c>
      <c r="M14" s="12"/>
      <c r="N14" s="12"/>
      <c r="O14" s="12"/>
    </row>
    <row r="15" spans="1:21" s="11" customFormat="1" ht="69.95" customHeight="1">
      <c r="A15" s="21"/>
      <c r="B15" s="2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2"/>
      <c r="N15" s="12"/>
      <c r="O15" s="12"/>
    </row>
    <row r="16" spans="1:21" s="11" customFormat="1" ht="69.95" customHeight="1">
      <c r="A16" s="21"/>
      <c r="B16" s="2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79" t="s">
        <v>7</v>
      </c>
      <c r="C22" s="80"/>
      <c r="D22" s="80"/>
      <c r="E22" s="80"/>
      <c r="F22" s="59" t="s">
        <v>15</v>
      </c>
      <c r="G22" s="60"/>
      <c r="H22" s="60"/>
      <c r="I22" s="60"/>
      <c r="J22" s="60"/>
      <c r="K22" s="60"/>
      <c r="L22" s="61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72" t="s">
        <v>26</v>
      </c>
      <c r="B23" s="73" t="s">
        <v>17</v>
      </c>
      <c r="C23" s="74"/>
      <c r="D23" s="74"/>
      <c r="E23" s="74"/>
      <c r="F23" s="62" t="s">
        <v>18</v>
      </c>
      <c r="G23" s="63"/>
      <c r="H23" s="63"/>
      <c r="I23" s="63"/>
      <c r="J23" s="63"/>
      <c r="K23" s="63"/>
      <c r="L23" s="64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71"/>
      <c r="B24" s="75"/>
      <c r="C24" s="76"/>
      <c r="D24" s="76"/>
      <c r="E24" s="76"/>
      <c r="F24" s="65" t="s">
        <v>23</v>
      </c>
      <c r="G24" s="66"/>
      <c r="H24" s="66"/>
      <c r="I24" s="66"/>
      <c r="J24" s="66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70" t="s">
        <v>27</v>
      </c>
      <c r="B25" s="77" t="s">
        <v>20</v>
      </c>
      <c r="C25" s="78"/>
      <c r="D25" s="78"/>
      <c r="E25" s="78"/>
      <c r="F25" s="67" t="s">
        <v>21</v>
      </c>
      <c r="G25" s="68"/>
      <c r="H25" s="68"/>
      <c r="I25" s="68"/>
      <c r="J25" s="68"/>
      <c r="K25" s="68"/>
      <c r="L25" s="69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71"/>
      <c r="B26" s="75"/>
      <c r="C26" s="76"/>
      <c r="D26" s="76"/>
      <c r="E26" s="76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2025-05-07T05:24:49Z</cp:lastPrinted>
  <dcterms:created xsi:type="dcterms:W3CDTF">2016-08-18T01:49:00Z</dcterms:created>
  <dcterms:modified xsi:type="dcterms:W3CDTF">2025-06-16T06:54:38Z</dcterms:modified>
</cp:coreProperties>
</file>