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C19" i="1"/>
  <c r="D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D13" i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E10" i="1"/>
  <c r="C10" i="1"/>
  <c r="D10" i="1" s="1"/>
  <c r="C17" i="1" l="1"/>
  <c r="D17" i="1" s="1"/>
  <c r="C16" i="1"/>
  <c r="D16" i="1" s="1"/>
  <c r="C15" i="1"/>
  <c r="D15" i="1" s="1"/>
  <c r="F13" i="1"/>
  <c r="K16" i="2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<sst xmlns="http://schemas.openxmlformats.org/spreadsheetml/2006/main" count="96" uniqueCount="86">
  <si>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</si>
  <si>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</si>
  <si>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</si>
  <si>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</si>
  <si>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</si>
  <si>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</si>
  <si>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</si>
  <si>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</si>
  <si>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</si>
  <si>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</si>
  <si>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</si>
  <si>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</si>
  <si>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</si>
  <si>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</si>
  <si>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</si>
  <si>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</si>
  <si>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</si>
  <si>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</si>
  <si>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</si>
  <si>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</si>
  <si>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</si>
  <si>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</si>
  <si>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</si>
  <si>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</si>
  <si>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</si>
  <si>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</si>
  <si>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</si>
  <si>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</si>
  <si>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</si>
  <si>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</si>
  <si>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</si>
  <si>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</si>
  <si>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</si>
  <si>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</si>
  <si>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</si>
  <si>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</si>
  <si>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</si>
  <si>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</si>
  <si>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</si>
  <si>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</si>
  <si>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</si>
  <si>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</si>
  <si>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</si>
  <si>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</si>
  <si>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</si>
  <si>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</si>
  <si>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</si>
  <si>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</si>
  <si>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</si>
  <si>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</si>
  <si>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</si>
  <si>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</si>
  <si>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</si>
  <si>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</si>
  <si>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</si>
  <si>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</si>
  <si>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</si>
  <si>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</si>
  <si>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</si>
  <si>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</si>
  <si>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</si>
  <si>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</si>
  <si>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</si>
  <si>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</si>
  <si>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</si>
  <si>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</si>
  <si>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</si>
  <si>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</si>
  <si>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</si>
  <si>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</si>
  <si>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</si>
  <si>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INTERASIA TRANSCEND</t>
  </si>
  <si>
    <t>BALTIC NORTH</t>
  </si>
  <si>
    <t>S016</t>
  </si>
  <si>
    <t>LOUISE</t>
  </si>
  <si>
    <t>S008</t>
  </si>
  <si>
    <t>S017</t>
  </si>
  <si>
    <t>0IZK9S1NC</t>
  </si>
  <si>
    <t>ALS FLORA</t>
  </si>
  <si>
    <t>0IZKBS1NC</t>
  </si>
  <si>
    <t>S025</t>
  </si>
  <si>
    <t>0IZKDS1NC</t>
    <phoneticPr fontId="22"/>
  </si>
  <si>
    <t>0IZKFS1NC</t>
    <phoneticPr fontId="22"/>
  </si>
  <si>
    <t>S009</t>
  </si>
  <si>
    <t>0IZKHS1NC</t>
    <phoneticPr fontId="22"/>
  </si>
  <si>
    <t xml:space="preserve">ANL WANGARATTA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</si>
</sst>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N11" sqref="N1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0</v>
      </c>
      <c r="P3" s="94">
        <v>45817</v>
      </c>
      <c r="Q3" s="94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17</v>
      </c>
      <c r="B5" s="87" t="s">
        <v>2</v>
      </c>
      <c r="C5" s="87" t="s">
        <v>3</v>
      </c>
      <c r="D5" s="87"/>
      <c r="E5" s="87"/>
      <c r="F5" s="87"/>
      <c r="G5" s="95" t="s">
        <v>4</v>
      </c>
      <c r="H5" s="95"/>
      <c r="I5" s="95" t="s">
        <v>5</v>
      </c>
      <c r="J5" s="95"/>
      <c r="K5" s="95" t="s">
        <v>4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6</v>
      </c>
      <c r="D6" s="82"/>
      <c r="E6" s="82" t="s">
        <v>7</v>
      </c>
      <c r="F6" s="82"/>
      <c r="G6" s="83" t="s">
        <v>8</v>
      </c>
      <c r="H6" s="83"/>
      <c r="I6" s="83" t="s">
        <v>9</v>
      </c>
      <c r="J6" s="83"/>
      <c r="K6" s="76" t="s">
        <v>10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11</v>
      </c>
      <c r="J9" s="79"/>
      <c r="K9" s="80" t="s">
        <v>30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71</v>
      </c>
      <c r="B10" s="63" t="s">
        <v>75</v>
      </c>
      <c r="C10" s="58">
        <f t="shared" ref="C10:C12" si="0">E10</f>
        <v>45819</v>
      </c>
      <c r="D10" s="57" t="str">
        <f t="shared" ref="D10:D12" si="1">TEXT(C10,"aaa")</f>
        <v>水</v>
      </c>
      <c r="E10" s="58">
        <f t="shared" ref="E10" si="2">I10-3</f>
        <v>45819</v>
      </c>
      <c r="F10" s="57" t="str">
        <f t="shared" ref="F10:F12" si="3">TEXT(E10,"aaa")</f>
        <v>水</v>
      </c>
      <c r="G10" s="58">
        <f t="shared" ref="G10:G12" si="4">I10-1</f>
        <v>45821</v>
      </c>
      <c r="H10" s="57" t="str">
        <f t="shared" ref="H10:H12" si="5">TEXT(G10,"aaa")</f>
        <v>金</v>
      </c>
      <c r="I10" s="58">
        <v>45822</v>
      </c>
      <c r="J10" s="57" t="str">
        <f t="shared" ref="J10:J12" si="6">TEXT(I10,"aaa")</f>
        <v>土</v>
      </c>
      <c r="K10" s="58">
        <f t="shared" ref="K10:K12" si="7">I10+11</f>
        <v>45833</v>
      </c>
      <c r="L10" s="59" t="str">
        <f t="shared" ref="L10:L12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78</v>
      </c>
      <c r="B11" s="61" t="s">
        <v>77</v>
      </c>
      <c r="C11" s="49">
        <f t="shared" si="0"/>
        <v>45820</v>
      </c>
      <c r="D11" s="48" t="str">
        <f t="shared" si="1"/>
        <v>木</v>
      </c>
      <c r="E11" s="49">
        <f t="shared" ref="E11" si="9">I11-5</f>
        <v>45820</v>
      </c>
      <c r="F11" s="48" t="str">
        <f t="shared" si="3"/>
        <v>木</v>
      </c>
      <c r="G11" s="49">
        <f t="shared" si="4"/>
        <v>45824</v>
      </c>
      <c r="H11" s="48" t="str">
        <f t="shared" si="5"/>
        <v>月</v>
      </c>
      <c r="I11" s="49">
        <v>45825</v>
      </c>
      <c r="J11" s="48" t="str">
        <f t="shared" si="6"/>
        <v>火</v>
      </c>
      <c r="K11" s="49">
        <f t="shared" ref="K11:K12" si="10">I11+12</f>
        <v>45837</v>
      </c>
      <c r="L11" s="51" t="str">
        <f t="shared" si="8"/>
        <v>日</v>
      </c>
      <c r="M11" s="15"/>
      <c r="N11" s="15"/>
      <c r="O11" s="18"/>
      <c r="P11" s="18"/>
    </row>
    <row r="12" spans="1:20" s="16" customFormat="1" ht="53.1" customHeight="1" x14ac:dyDescent="0.15">
      <c r="A12" s="50" t="s">
        <v>69</v>
      </c>
      <c r="B12" s="61" t="s">
        <v>76</v>
      </c>
      <c r="C12" s="49">
        <f t="shared" si="0"/>
        <v>45826</v>
      </c>
      <c r="D12" s="48" t="str">
        <f t="shared" si="1"/>
        <v>水</v>
      </c>
      <c r="E12" s="49">
        <f t="shared" ref="E12:E13" si="11">I12-3</f>
        <v>45826</v>
      </c>
      <c r="F12" s="48" t="str">
        <f t="shared" si="3"/>
        <v>水</v>
      </c>
      <c r="G12" s="49">
        <f t="shared" si="4"/>
        <v>45828</v>
      </c>
      <c r="H12" s="48" t="str">
        <f t="shared" si="5"/>
        <v>金</v>
      </c>
      <c r="I12" s="49">
        <v>45829</v>
      </c>
      <c r="J12" s="48" t="str">
        <f t="shared" si="6"/>
        <v>土</v>
      </c>
      <c r="K12" s="49">
        <f t="shared" ref="K12:K14" si="12">I12+11</f>
        <v>45840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74</v>
      </c>
      <c r="B13" s="61" t="s">
        <v>79</v>
      </c>
      <c r="C13" s="49">
        <v>45827</v>
      </c>
      <c r="D13" s="48" t="str">
        <f t="shared" ref="D13:D19" si="13">TEXT(C13,"aaa")</f>
        <v>木</v>
      </c>
      <c r="E13" s="49">
        <v>45827</v>
      </c>
      <c r="F13" s="48" t="str">
        <f t="shared" ref="F13:F19" si="14">TEXT(E13,"aaa")</f>
        <v>木</v>
      </c>
      <c r="G13" s="49">
        <f t="shared" ref="G13:G19" si="15">I13-1</f>
        <v>45831</v>
      </c>
      <c r="H13" s="48" t="str">
        <f t="shared" ref="H13:H19" si="16">TEXT(G13,"aaa")</f>
        <v>月</v>
      </c>
      <c r="I13" s="49">
        <v>45832</v>
      </c>
      <c r="J13" s="48" t="str">
        <f t="shared" ref="J13:J19" si="17">TEXT(I13,"aaa")</f>
        <v>火</v>
      </c>
      <c r="K13" s="49">
        <f t="shared" si="12"/>
        <v>45843</v>
      </c>
      <c r="L13" s="51" t="str">
        <f t="shared" ref="L13:L19" si="18">TEXT(K13,"aaa")</f>
        <v>土</v>
      </c>
      <c r="M13" s="15"/>
      <c r="N13" s="15"/>
      <c r="O13" s="18"/>
      <c r="P13" s="18"/>
    </row>
    <row r="14" spans="1:20" s="16" customFormat="1" ht="52.5" customHeight="1" x14ac:dyDescent="0.15">
      <c r="A14" s="50" t="s">
        <v>70</v>
      </c>
      <c r="B14" s="61" t="s">
        <v>80</v>
      </c>
      <c r="C14" s="49">
        <f t="shared" ref="C14:C19" si="19">E14</f>
        <v>45833</v>
      </c>
      <c r="D14" s="48" t="str">
        <f t="shared" si="13"/>
        <v>水</v>
      </c>
      <c r="E14" s="49">
        <f t="shared" ref="E14" si="20">I14-3</f>
        <v>45833</v>
      </c>
      <c r="F14" s="48" t="str">
        <f t="shared" si="14"/>
        <v>水</v>
      </c>
      <c r="G14" s="49">
        <f t="shared" si="15"/>
        <v>45835</v>
      </c>
      <c r="H14" s="48" t="str">
        <f t="shared" si="16"/>
        <v>金</v>
      </c>
      <c r="I14" s="49">
        <v>45836</v>
      </c>
      <c r="J14" s="48" t="str">
        <f t="shared" si="17"/>
        <v>土</v>
      </c>
      <c r="K14" s="49">
        <f t="shared" si="12"/>
        <v>45847</v>
      </c>
      <c r="L14" s="51" t="str">
        <f t="shared" si="18"/>
        <v>水</v>
      </c>
      <c r="M14" s="15"/>
      <c r="N14" s="15"/>
      <c r="O14" s="18"/>
      <c r="P14" s="18"/>
    </row>
    <row r="15" spans="1:20" s="16" customFormat="1" ht="52.5" customHeight="1" x14ac:dyDescent="0.15">
      <c r="A15" s="50" t="s">
        <v>85</v>
      </c>
      <c r="B15" s="61" t="s">
        <v>81</v>
      </c>
      <c r="C15" s="49">
        <f t="shared" si="19"/>
        <v>45834</v>
      </c>
      <c r="D15" s="48" t="str">
        <f t="shared" si="13"/>
        <v>木</v>
      </c>
      <c r="E15" s="49">
        <f t="shared" ref="E15" si="21">I15-5</f>
        <v>45834</v>
      </c>
      <c r="F15" s="48" t="str">
        <f t="shared" si="14"/>
        <v>木</v>
      </c>
      <c r="G15" s="49">
        <f t="shared" si="15"/>
        <v>45838</v>
      </c>
      <c r="H15" s="48" t="str">
        <f t="shared" si="16"/>
        <v>月</v>
      </c>
      <c r="I15" s="49">
        <v>45839</v>
      </c>
      <c r="J15" s="48" t="str">
        <f t="shared" si="17"/>
        <v>火</v>
      </c>
      <c r="K15" s="49">
        <f t="shared" ref="K15" si="22">I15+12</f>
        <v>45851</v>
      </c>
      <c r="L15" s="51" t="str">
        <f t="shared" si="18"/>
        <v>日</v>
      </c>
      <c r="M15" s="15"/>
      <c r="N15" s="15"/>
      <c r="O15" s="18"/>
      <c r="P15" s="18"/>
    </row>
    <row r="16" spans="1:20" s="16" customFormat="1" ht="52.5" customHeight="1" x14ac:dyDescent="0.15">
      <c r="A16" s="50" t="s">
        <v>68</v>
      </c>
      <c r="B16" s="61" t="s">
        <v>73</v>
      </c>
      <c r="C16" s="49">
        <f t="shared" si="19"/>
        <v>45840</v>
      </c>
      <c r="D16" s="48" t="str">
        <f t="shared" si="13"/>
        <v>水</v>
      </c>
      <c r="E16" s="49">
        <f t="shared" ref="E16" si="23">I16-3</f>
        <v>45840</v>
      </c>
      <c r="F16" s="48" t="str">
        <f t="shared" si="14"/>
        <v>水</v>
      </c>
      <c r="G16" s="49">
        <f t="shared" si="15"/>
        <v>45842</v>
      </c>
      <c r="H16" s="48" t="str">
        <f t="shared" si="16"/>
        <v>金</v>
      </c>
      <c r="I16" s="49">
        <v>45843</v>
      </c>
      <c r="J16" s="48" t="str">
        <f t="shared" si="17"/>
        <v>土</v>
      </c>
      <c r="K16" s="49">
        <f t="shared" ref="K16:K17" si="24">I16+11</f>
        <v>45854</v>
      </c>
      <c r="L16" s="51" t="str">
        <f t="shared" si="18"/>
        <v>水</v>
      </c>
      <c r="M16" s="15"/>
      <c r="N16" s="15"/>
      <c r="O16" s="18"/>
      <c r="P16" s="18"/>
    </row>
    <row r="17" spans="1:19" s="16" customFormat="1" ht="52.5" customHeight="1" x14ac:dyDescent="0.15">
      <c r="A17" s="50" t="s">
        <v>72</v>
      </c>
      <c r="B17" s="61" t="s">
        <v>82</v>
      </c>
      <c r="C17" s="49">
        <f t="shared" si="19"/>
        <v>45841</v>
      </c>
      <c r="D17" s="48" t="str">
        <f t="shared" si="13"/>
        <v>木</v>
      </c>
      <c r="E17" s="49">
        <f t="shared" ref="E17" si="25">I17-5</f>
        <v>45841</v>
      </c>
      <c r="F17" s="48" t="str">
        <f t="shared" si="14"/>
        <v>木</v>
      </c>
      <c r="G17" s="49">
        <f t="shared" si="15"/>
        <v>45845</v>
      </c>
      <c r="H17" s="48" t="str">
        <f t="shared" si="16"/>
        <v>月</v>
      </c>
      <c r="I17" s="49">
        <v>45846</v>
      </c>
      <c r="J17" s="48" t="str">
        <f t="shared" si="17"/>
        <v>火</v>
      </c>
      <c r="K17" s="49">
        <f t="shared" ref="K17" si="26">I17+12</f>
        <v>45858</v>
      </c>
      <c r="L17" s="51" t="str">
        <f t="shared" si="18"/>
        <v>日</v>
      </c>
      <c r="M17" s="15"/>
      <c r="N17" s="15"/>
      <c r="O17" s="18"/>
      <c r="P17" s="18"/>
    </row>
    <row r="18" spans="1:19" s="16" customFormat="1" ht="52.5" customHeight="1" x14ac:dyDescent="0.15">
      <c r="A18" s="50" t="s">
        <v>71</v>
      </c>
      <c r="B18" s="61" t="s">
        <v>83</v>
      </c>
      <c r="C18" s="49">
        <f t="shared" si="19"/>
        <v>45847</v>
      </c>
      <c r="D18" s="48" t="str">
        <f t="shared" si="13"/>
        <v>水</v>
      </c>
      <c r="E18" s="49">
        <f t="shared" ref="E18" si="27">I18-3</f>
        <v>45847</v>
      </c>
      <c r="F18" s="48" t="str">
        <f t="shared" si="14"/>
        <v>水</v>
      </c>
      <c r="G18" s="49">
        <f t="shared" si="15"/>
        <v>45849</v>
      </c>
      <c r="H18" s="48" t="str">
        <f t="shared" si="16"/>
        <v>金</v>
      </c>
      <c r="I18" s="49">
        <v>45850</v>
      </c>
      <c r="J18" s="48" t="str">
        <f t="shared" si="17"/>
        <v>土</v>
      </c>
      <c r="K18" s="49">
        <f t="shared" ref="K18:K19" si="28">I18+11</f>
        <v>45861</v>
      </c>
      <c r="L18" s="51" t="str">
        <f t="shared" si="18"/>
        <v>水</v>
      </c>
      <c r="M18" s="15"/>
      <c r="N18" s="15"/>
      <c r="O18" s="18"/>
      <c r="P18" s="18"/>
    </row>
    <row r="19" spans="1:19" s="16" customFormat="1" ht="52.5" customHeight="1" x14ac:dyDescent="0.15">
      <c r="A19" s="52" t="s">
        <v>78</v>
      </c>
      <c r="B19" s="62" t="s">
        <v>84</v>
      </c>
      <c r="C19" s="54">
        <f t="shared" si="19"/>
        <v>45848</v>
      </c>
      <c r="D19" s="53" t="str">
        <f t="shared" si="13"/>
        <v>木</v>
      </c>
      <c r="E19" s="54">
        <f t="shared" ref="E19" si="29">I19-5</f>
        <v>45848</v>
      </c>
      <c r="F19" s="53" t="str">
        <f t="shared" si="14"/>
        <v>木</v>
      </c>
      <c r="G19" s="54">
        <f t="shared" si="15"/>
        <v>45852</v>
      </c>
      <c r="H19" s="53" t="str">
        <f t="shared" si="16"/>
        <v>月</v>
      </c>
      <c r="I19" s="54">
        <v>45853</v>
      </c>
      <c r="J19" s="53" t="str">
        <f t="shared" si="17"/>
        <v>火</v>
      </c>
      <c r="K19" s="54">
        <f t="shared" ref="K19" si="30">I19+12</f>
        <v>45865</v>
      </c>
      <c r="L19" s="55" t="str">
        <f t="shared" si="18"/>
        <v>日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90" t="s">
        <v>13</v>
      </c>
      <c r="C27" s="91"/>
      <c r="D27" s="92"/>
      <c r="E27" s="90" t="s">
        <v>15</v>
      </c>
      <c r="F27" s="91"/>
      <c r="G27" s="91"/>
      <c r="H27" s="91"/>
      <c r="I27" s="91"/>
      <c r="J27" s="91"/>
      <c r="K27" s="91"/>
      <c r="L27" s="92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64" t="s">
        <v>18</v>
      </c>
      <c r="B28" s="66" t="s">
        <v>22</v>
      </c>
      <c r="C28" s="67"/>
      <c r="D28" s="68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65"/>
      <c r="B29" s="69"/>
      <c r="C29" s="70"/>
      <c r="D29" s="71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2" t="s">
        <v>19</v>
      </c>
      <c r="B30" s="73" t="s">
        <v>26</v>
      </c>
      <c r="C30" s="74"/>
      <c r="D30" s="75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65"/>
      <c r="B31" s="69"/>
      <c r="C31" s="70"/>
      <c r="D31" s="71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E27:L27"/>
    <mergeCell ref="M1:Q1"/>
    <mergeCell ref="K3:L3"/>
    <mergeCell ref="K4:L4"/>
    <mergeCell ref="G5:H5"/>
    <mergeCell ref="I5:J5"/>
    <mergeCell ref="K5:L5"/>
    <mergeCell ref="P3:Q3"/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31</v>
      </c>
      <c r="P3" s="94">
        <v>45057</v>
      </c>
      <c r="Q3" s="94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34</v>
      </c>
      <c r="B5" s="87" t="s">
        <v>2</v>
      </c>
      <c r="C5" s="87" t="s">
        <v>35</v>
      </c>
      <c r="D5" s="87"/>
      <c r="E5" s="87"/>
      <c r="F5" s="87"/>
      <c r="G5" s="95" t="s">
        <v>36</v>
      </c>
      <c r="H5" s="95"/>
      <c r="I5" s="95" t="s">
        <v>37</v>
      </c>
      <c r="J5" s="95"/>
      <c r="K5" s="95" t="s">
        <v>38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39</v>
      </c>
      <c r="D6" s="82"/>
      <c r="E6" s="82" t="s">
        <v>40</v>
      </c>
      <c r="F6" s="82"/>
      <c r="G6" s="83" t="s">
        <v>41</v>
      </c>
      <c r="H6" s="83"/>
      <c r="I6" s="83" t="s">
        <v>42</v>
      </c>
      <c r="J6" s="83"/>
      <c r="K6" s="76" t="s">
        <v>43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44</v>
      </c>
      <c r="J9" s="79"/>
      <c r="K9" s="80" t="s">
        <v>45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90" t="s">
        <v>13</v>
      </c>
      <c r="C25" s="91"/>
      <c r="D25" s="92"/>
      <c r="E25" s="90" t="s">
        <v>57</v>
      </c>
      <c r="F25" s="91"/>
      <c r="G25" s="91"/>
      <c r="H25" s="91"/>
      <c r="I25" s="91"/>
      <c r="J25" s="91"/>
      <c r="K25" s="91"/>
      <c r="L25" s="92"/>
      <c r="N25" s="15"/>
      <c r="O25" s="18"/>
      <c r="P25" s="18"/>
    </row>
    <row r="26" spans="1:16" s="16" customFormat="1" ht="41.25" customHeight="1" thickTop="1" x14ac:dyDescent="0.15">
      <c r="A26" s="64" t="s">
        <v>58</v>
      </c>
      <c r="B26" s="66" t="s">
        <v>59</v>
      </c>
      <c r="C26" s="67"/>
      <c r="D26" s="68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69"/>
      <c r="C27" s="70"/>
      <c r="D27" s="71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73" t="s">
        <v>64</v>
      </c>
      <c r="C28" s="74"/>
      <c r="D28" s="75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69"/>
      <c r="C29" s="70"/>
      <c r="D29" s="71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B25:D25"/>
    <mergeCell ref="E25:L25"/>
    <mergeCell ref="A26:A27"/>
    <mergeCell ref="B26:D27"/>
    <mergeCell ref="A28:A29"/>
    <mergeCell ref="B28:D29"/>
    <mergeCell ref="K9:L9"/>
    <mergeCell ref="M1:Q1"/>
    <mergeCell ref="K3:L3"/>
    <mergeCell ref="P3:Q3"/>
    <mergeCell ref="K4:L4"/>
    <mergeCell ref="K5:L5"/>
    <mergeCell ref="K6:L8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2025-06-09T07:42:32Z</dcterms:modified>
</cp:coreProperties>
</file>