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0" i="5" l="1"/>
  <c r="J10" i="5"/>
  <c r="G10" i="5"/>
  <c r="H10" i="5" s="1"/>
  <c r="E10" i="5"/>
  <c r="F10" i="5" s="1"/>
  <c r="C10" i="5"/>
  <c r="D10" i="5" s="1"/>
  <c r="L10" i="5" l="1"/>
  <c r="E12" i="5"/>
  <c r="C12" i="5" s="1"/>
  <c r="D12" i="5" s="1"/>
  <c r="G12" i="5"/>
  <c r="H12" i="5"/>
  <c r="J12" i="5"/>
  <c r="L12" i="5"/>
  <c r="E13" i="5"/>
  <c r="C13" i="5" s="1"/>
  <c r="D13" i="5" s="1"/>
  <c r="G13" i="5"/>
  <c r="H13" i="5" s="1"/>
  <c r="J13" i="5"/>
  <c r="K13" i="5"/>
  <c r="L13" i="5" s="1"/>
  <c r="D14" i="5"/>
  <c r="G14" i="5"/>
  <c r="H14" i="5" s="1"/>
  <c r="J14" i="5"/>
  <c r="K14" i="5"/>
  <c r="L14" i="5" s="1"/>
  <c r="E11" i="5"/>
  <c r="C11" i="5" s="1"/>
  <c r="D11" i="5" s="1"/>
  <c r="G11" i="5"/>
  <c r="H11" i="5" s="1"/>
  <c r="J11" i="5"/>
  <c r="L11" i="5"/>
  <c r="F14" i="5" l="1"/>
  <c r="F13" i="5"/>
  <c r="F12" i="5"/>
  <c r="F11" i="5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<sst xmlns="http://schemas.openxmlformats.org/spreadsheetml/2006/main" count="80" uniqueCount="55">
  <si>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</si>
  <si>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</si>
  <si>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</si>
  <si>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</si>
  <si>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</si>
  <si>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</si>
  <si>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</si>
  <si>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</si>
  <si>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</si>
  <si>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</si>
  <si>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</si>
  <si>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</si>
  <si>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</si>
  <si>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</si>
  <si>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</si>
  <si>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</si>
  <si>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</si>
  <si>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</si>
  <si>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</si>
  <si>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</si>
  <si>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</si>
  <si>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</si>
  <si>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</si>
  <si>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</si>
  <si>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</si>
  <si>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</si>
  <si>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</si>
  <si>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</si>
  <si>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</si>
  <si>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</si>
  <si>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</si>
  <si>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</si>
  <si>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</si>
  <si>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</si>
  <si>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</si>
  <si>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</si>
  <si>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</si>
  <si>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</si>
  <si>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</si>
  <si>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</si>
  <si>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</si>
  <si>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</si>
  <si>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</si>
  <si>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</si>
  <si>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</si>
  <si>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</si>
  <si>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</si>
  <si>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5925W</t>
    <phoneticPr fontId="4"/>
  </si>
  <si>
    <t>AN DONG 68</t>
    <phoneticPr fontId="4"/>
  </si>
  <si>
    <t>AN DONG 68</t>
    <phoneticPr fontId="4"/>
  </si>
  <si>
    <t>5926W</t>
  </si>
  <si>
    <t>5927W</t>
  </si>
  <si>
    <t>5928W</t>
  </si>
  <si>
    <t>5929W</t>
  </si>
  <si>
    <t>★AN DONG 68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</si>
</sst>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6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177" fontId="37" fillId="0" borderId="18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K3" sqref="K3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1" t="s">
        <v>19</v>
      </c>
      <c r="P1" s="91"/>
      <c r="Q1" s="91"/>
      <c r="R1" s="91"/>
      <c r="S1" s="91"/>
      <c r="T1" s="9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2">
        <v>45824</v>
      </c>
      <c r="T3" s="92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93" t="s">
        <v>4</v>
      </c>
      <c r="B5" s="96" t="s">
        <v>0</v>
      </c>
      <c r="C5" s="96" t="s">
        <v>11</v>
      </c>
      <c r="D5" s="96"/>
      <c r="E5" s="96"/>
      <c r="F5" s="96"/>
      <c r="G5" s="96" t="s">
        <v>5</v>
      </c>
      <c r="H5" s="96"/>
      <c r="I5" s="96" t="s">
        <v>6</v>
      </c>
      <c r="J5" s="96"/>
      <c r="K5" s="96" t="s">
        <v>5</v>
      </c>
      <c r="L5" s="96"/>
      <c r="M5" s="99"/>
    </row>
    <row r="6" spans="1:22" s="10" customFormat="1" ht="54.75" customHeight="1" x14ac:dyDescent="0.15">
      <c r="A6" s="94"/>
      <c r="B6" s="97"/>
      <c r="C6" s="100" t="s">
        <v>7</v>
      </c>
      <c r="D6" s="100"/>
      <c r="E6" s="100" t="s">
        <v>26</v>
      </c>
      <c r="F6" s="100"/>
      <c r="G6" s="100" t="s">
        <v>33</v>
      </c>
      <c r="H6" s="100"/>
      <c r="I6" s="100" t="s">
        <v>33</v>
      </c>
      <c r="J6" s="100"/>
      <c r="K6" s="100" t="s">
        <v>12</v>
      </c>
      <c r="L6" s="100"/>
      <c r="M6" s="101" t="s">
        <v>15</v>
      </c>
    </row>
    <row r="7" spans="1:22" s="10" customFormat="1" ht="54.75" customHeight="1" x14ac:dyDescent="0.15">
      <c r="A7" s="94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2"/>
    </row>
    <row r="8" spans="1:22" s="10" customFormat="1" ht="54.75" customHeight="1" x14ac:dyDescent="0.15">
      <c r="A8" s="94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2"/>
    </row>
    <row r="9" spans="1:22" s="11" customFormat="1" ht="54.75" customHeight="1" x14ac:dyDescent="0.15">
      <c r="A9" s="95"/>
      <c r="B9" s="98"/>
      <c r="C9" s="73"/>
      <c r="D9" s="73"/>
      <c r="E9" s="49"/>
      <c r="F9" s="49"/>
      <c r="G9" s="74"/>
      <c r="H9" s="74"/>
      <c r="I9" s="103" t="s">
        <v>8</v>
      </c>
      <c r="J9" s="103"/>
      <c r="K9" s="103" t="s">
        <v>46</v>
      </c>
      <c r="L9" s="103"/>
      <c r="M9" s="50" t="s">
        <v>43</v>
      </c>
    </row>
    <row r="10" spans="1:22" s="10" customFormat="1" ht="63.75" customHeight="1" x14ac:dyDescent="0.15">
      <c r="A10" s="75" t="s">
        <v>48</v>
      </c>
      <c r="B10" s="76" t="s">
        <v>47</v>
      </c>
      <c r="C10" s="77">
        <f t="shared" ref="C10" si="0">E10-3</f>
        <v>45828</v>
      </c>
      <c r="D10" s="77" t="str">
        <f t="shared" ref="D10" si="1">TEXT(C10,"aaa")</f>
        <v>金</v>
      </c>
      <c r="E10" s="77">
        <f t="shared" ref="E10" si="2">I10-2</f>
        <v>45831</v>
      </c>
      <c r="F10" s="77" t="str">
        <f t="shared" ref="F10" si="3">TEXT(E10,"aaa")</f>
        <v>月</v>
      </c>
      <c r="G10" s="77">
        <f t="shared" ref="G10" si="4">I10</f>
        <v>45833</v>
      </c>
      <c r="H10" s="77" t="str">
        <f t="shared" ref="H10" si="5">TEXT(G10,"aaa")</f>
        <v>水</v>
      </c>
      <c r="I10" s="77">
        <v>45833</v>
      </c>
      <c r="J10" s="77" t="str">
        <f t="shared" ref="J10" si="6">TEXT(I10,"aaa")</f>
        <v>水</v>
      </c>
      <c r="K10" s="77">
        <v>45868</v>
      </c>
      <c r="L10" s="77" t="str">
        <f t="shared" ref="L10" si="7">TEXT(K10,"aaa")</f>
        <v>水</v>
      </c>
      <c r="M10" s="78">
        <f t="shared" ref="M10" si="8">K10+8</f>
        <v>45876</v>
      </c>
      <c r="P10" s="12"/>
    </row>
    <row r="11" spans="1:22" s="10" customFormat="1" ht="63.75" customHeight="1" x14ac:dyDescent="0.15">
      <c r="A11" s="54" t="s">
        <v>49</v>
      </c>
      <c r="B11" s="46" t="s">
        <v>50</v>
      </c>
      <c r="C11" s="47">
        <f t="shared" ref="C10:C11" si="9">E11-3</f>
        <v>45835</v>
      </c>
      <c r="D11" s="47" t="str">
        <f t="shared" ref="D10:D11" si="10">TEXT(C11,"aaa")</f>
        <v>金</v>
      </c>
      <c r="E11" s="47">
        <f t="shared" ref="E10:E11" si="11">I11-2</f>
        <v>45838</v>
      </c>
      <c r="F11" s="47" t="str">
        <f t="shared" ref="F10:F11" si="12">TEXT(E11,"aaa")</f>
        <v>月</v>
      </c>
      <c r="G11" s="47">
        <f t="shared" ref="G10:G11" si="13">I11</f>
        <v>45840</v>
      </c>
      <c r="H11" s="47" t="str">
        <f t="shared" ref="H10:H11" si="14">TEXT(G11,"aaa")</f>
        <v>水</v>
      </c>
      <c r="I11" s="47">
        <v>45840</v>
      </c>
      <c r="J11" s="47" t="str">
        <f t="shared" ref="J10:J11" si="15">TEXT(I11,"aaa")</f>
        <v>水</v>
      </c>
      <c r="K11" s="47">
        <v>45872</v>
      </c>
      <c r="L11" s="47" t="str">
        <f t="shared" ref="L10:L11" si="16">TEXT(K11,"aaa")</f>
        <v>日</v>
      </c>
      <c r="M11" s="48">
        <v>45884</v>
      </c>
      <c r="P11" s="12"/>
    </row>
    <row r="12" spans="1:22" s="10" customFormat="1" ht="63.75" customHeight="1" x14ac:dyDescent="0.15">
      <c r="A12" s="54" t="s">
        <v>49</v>
      </c>
      <c r="B12" s="46" t="s">
        <v>51</v>
      </c>
      <c r="C12" s="47">
        <f t="shared" ref="C12:C14" si="17">E12-3</f>
        <v>45842</v>
      </c>
      <c r="D12" s="47" t="str">
        <f t="shared" ref="D12:D14" si="18">TEXT(C12,"aaa")</f>
        <v>金</v>
      </c>
      <c r="E12" s="47">
        <f t="shared" ref="E12:E14" si="19">I12-2</f>
        <v>45845</v>
      </c>
      <c r="F12" s="47" t="str">
        <f t="shared" ref="F12:F14" si="20">TEXT(E12,"aaa")</f>
        <v>月</v>
      </c>
      <c r="G12" s="47">
        <f t="shared" ref="G12:G14" si="21">I12</f>
        <v>45847</v>
      </c>
      <c r="H12" s="47" t="str">
        <f t="shared" ref="H12:H14" si="22">TEXT(G12,"aaa")</f>
        <v>水</v>
      </c>
      <c r="I12" s="47">
        <v>45847</v>
      </c>
      <c r="J12" s="47" t="str">
        <f t="shared" ref="J12:J14" si="23">TEXT(I12,"aaa")</f>
        <v>水</v>
      </c>
      <c r="K12" s="47">
        <v>45886</v>
      </c>
      <c r="L12" s="47" t="str">
        <f t="shared" ref="L12:L14" si="24">TEXT(K12,"aaa")</f>
        <v>日</v>
      </c>
      <c r="M12" s="48">
        <v>45898</v>
      </c>
      <c r="P12" s="12"/>
    </row>
    <row r="13" spans="1:22" s="10" customFormat="1" ht="63.75" customHeight="1" x14ac:dyDescent="0.15">
      <c r="A13" s="54" t="s">
        <v>49</v>
      </c>
      <c r="B13" s="46" t="s">
        <v>52</v>
      </c>
      <c r="C13" s="47">
        <f t="shared" si="17"/>
        <v>45849</v>
      </c>
      <c r="D13" s="47" t="str">
        <f t="shared" si="18"/>
        <v>金</v>
      </c>
      <c r="E13" s="47">
        <f t="shared" si="19"/>
        <v>45852</v>
      </c>
      <c r="F13" s="47" t="str">
        <f t="shared" si="20"/>
        <v>月</v>
      </c>
      <c r="G13" s="47">
        <f t="shared" si="21"/>
        <v>45854</v>
      </c>
      <c r="H13" s="47" t="str">
        <f t="shared" si="22"/>
        <v>水</v>
      </c>
      <c r="I13" s="47">
        <v>45854</v>
      </c>
      <c r="J13" s="47" t="str">
        <f t="shared" si="23"/>
        <v>水</v>
      </c>
      <c r="K13" s="47">
        <f t="shared" ref="K12:K14" si="25">I13+39</f>
        <v>45893</v>
      </c>
      <c r="L13" s="47" t="str">
        <f t="shared" si="24"/>
        <v>日</v>
      </c>
      <c r="M13" s="48">
        <v>45905</v>
      </c>
      <c r="P13" s="12"/>
    </row>
    <row r="14" spans="1:22" s="10" customFormat="1" ht="63.75" customHeight="1" x14ac:dyDescent="0.15">
      <c r="A14" s="55" t="s">
        <v>54</v>
      </c>
      <c r="B14" s="56" t="s">
        <v>53</v>
      </c>
      <c r="C14" s="115">
        <v>45855</v>
      </c>
      <c r="D14" s="115" t="str">
        <f t="shared" si="18"/>
        <v>木</v>
      </c>
      <c r="E14" s="115">
        <v>45856</v>
      </c>
      <c r="F14" s="115" t="str">
        <f t="shared" si="20"/>
        <v>金</v>
      </c>
      <c r="G14" s="44">
        <f t="shared" si="21"/>
        <v>45861</v>
      </c>
      <c r="H14" s="44" t="str">
        <f t="shared" si="22"/>
        <v>水</v>
      </c>
      <c r="I14" s="44">
        <v>45861</v>
      </c>
      <c r="J14" s="44" t="str">
        <f t="shared" si="23"/>
        <v>水</v>
      </c>
      <c r="K14" s="44">
        <f t="shared" si="25"/>
        <v>45900</v>
      </c>
      <c r="L14" s="44" t="str">
        <f t="shared" si="24"/>
        <v>日</v>
      </c>
      <c r="M14" s="45">
        <v>45912</v>
      </c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87" t="s">
        <v>2</v>
      </c>
      <c r="C22" s="88"/>
      <c r="D22" s="88"/>
      <c r="E22" s="88"/>
      <c r="F22" s="89"/>
      <c r="G22" s="87" t="s">
        <v>13</v>
      </c>
      <c r="H22" s="88"/>
      <c r="I22" s="88"/>
      <c r="J22" s="88"/>
      <c r="K22" s="88"/>
      <c r="L22" s="88"/>
      <c r="M22" s="89"/>
      <c r="P22" s="12"/>
    </row>
    <row r="23" spans="1:16" s="10" customFormat="1" ht="66" customHeight="1" thickTop="1" x14ac:dyDescent="0.5">
      <c r="A23" s="90" t="s">
        <v>44</v>
      </c>
      <c r="B23" s="81" t="s">
        <v>35</v>
      </c>
      <c r="C23" s="82"/>
      <c r="D23" s="82"/>
      <c r="E23" s="82"/>
      <c r="F23" s="83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80"/>
      <c r="B24" s="84"/>
      <c r="C24" s="85"/>
      <c r="D24" s="85"/>
      <c r="E24" s="85"/>
      <c r="F24" s="86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79" t="s">
        <v>45</v>
      </c>
      <c r="B25" s="81" t="s">
        <v>39</v>
      </c>
      <c r="C25" s="82"/>
      <c r="D25" s="82"/>
      <c r="E25" s="82"/>
      <c r="F25" s="83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80"/>
      <c r="B26" s="84"/>
      <c r="C26" s="85"/>
      <c r="D26" s="85"/>
      <c r="E26" s="85"/>
      <c r="F26" s="86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5:A26"/>
    <mergeCell ref="B25:F26"/>
    <mergeCell ref="B22:F22"/>
    <mergeCell ref="G22:M22"/>
    <mergeCell ref="A23:A24"/>
    <mergeCell ref="B23:F24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1" t="s">
        <v>19</v>
      </c>
      <c r="P1" s="91"/>
      <c r="Q1" s="91"/>
      <c r="R1" s="91"/>
      <c r="S1" s="91"/>
      <c r="T1" s="91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2">
        <v>45268</v>
      </c>
      <c r="T3" s="92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93" t="s">
        <v>4</v>
      </c>
      <c r="B5" s="96" t="s">
        <v>0</v>
      </c>
      <c r="C5" s="104" t="s">
        <v>11</v>
      </c>
      <c r="D5" s="105"/>
      <c r="E5" s="105"/>
      <c r="F5" s="106"/>
      <c r="G5" s="96" t="s">
        <v>5</v>
      </c>
      <c r="H5" s="96"/>
      <c r="I5" s="96" t="s">
        <v>6</v>
      </c>
      <c r="J5" s="96"/>
      <c r="K5" s="96" t="s">
        <v>5</v>
      </c>
      <c r="L5" s="96"/>
      <c r="M5" s="99"/>
    </row>
    <row r="6" spans="1:22" s="10" customFormat="1" ht="54.75" customHeight="1" x14ac:dyDescent="0.15">
      <c r="A6" s="94"/>
      <c r="B6" s="97"/>
      <c r="C6" s="100" t="s">
        <v>7</v>
      </c>
      <c r="D6" s="100"/>
      <c r="E6" s="100" t="s">
        <v>26</v>
      </c>
      <c r="F6" s="100"/>
      <c r="G6" s="100" t="s">
        <v>7</v>
      </c>
      <c r="H6" s="100"/>
      <c r="I6" s="100" t="s">
        <v>20</v>
      </c>
      <c r="J6" s="100"/>
      <c r="K6" s="100" t="s">
        <v>12</v>
      </c>
      <c r="L6" s="100"/>
      <c r="M6" s="101" t="s">
        <v>15</v>
      </c>
    </row>
    <row r="7" spans="1:22" s="10" customFormat="1" ht="54.75" customHeight="1" x14ac:dyDescent="0.15">
      <c r="A7" s="94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2"/>
    </row>
    <row r="8" spans="1:22" s="10" customFormat="1" ht="54.75" customHeight="1" x14ac:dyDescent="0.15">
      <c r="A8" s="94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2"/>
    </row>
    <row r="9" spans="1:22" s="11" customFormat="1" ht="54.75" customHeight="1" x14ac:dyDescent="0.15">
      <c r="A9" s="95"/>
      <c r="B9" s="98"/>
      <c r="C9" s="58"/>
      <c r="D9" s="58"/>
      <c r="E9" s="49"/>
      <c r="F9" s="49"/>
      <c r="G9" s="57"/>
      <c r="H9" s="57"/>
      <c r="I9" s="103" t="s">
        <v>8</v>
      </c>
      <c r="J9" s="103"/>
      <c r="K9" s="103" t="s">
        <v>27</v>
      </c>
      <c r="L9" s="103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7"/>
      <c r="B20" s="107"/>
      <c r="C20" s="107"/>
      <c r="D20" s="107"/>
      <c r="E20" s="107"/>
      <c r="F20" s="107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7"/>
      <c r="B21" s="107"/>
      <c r="C21" s="107"/>
      <c r="D21" s="107"/>
      <c r="E21" s="107"/>
      <c r="F21" s="107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87" t="s">
        <v>2</v>
      </c>
      <c r="C25" s="88"/>
      <c r="D25" s="88"/>
      <c r="E25" s="88"/>
      <c r="F25" s="89"/>
      <c r="G25" s="87" t="s">
        <v>13</v>
      </c>
      <c r="H25" s="88"/>
      <c r="I25" s="88"/>
      <c r="J25" s="88"/>
      <c r="K25" s="88"/>
      <c r="L25" s="88"/>
      <c r="M25" s="89"/>
      <c r="N25" s="33"/>
    </row>
    <row r="26" spans="1:17" s="1" customFormat="1" ht="30" customHeight="1" thickTop="1" x14ac:dyDescent="0.5">
      <c r="A26" s="108" t="s">
        <v>9</v>
      </c>
      <c r="B26" s="109" t="s">
        <v>22</v>
      </c>
      <c r="C26" s="110"/>
      <c r="D26" s="110"/>
      <c r="E26" s="110"/>
      <c r="F26" s="111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80"/>
      <c r="B27" s="112"/>
      <c r="C27" s="113"/>
      <c r="D27" s="113"/>
      <c r="E27" s="113"/>
      <c r="F27" s="114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A20:F21"/>
    <mergeCell ref="B25:F25"/>
    <mergeCell ref="G25:M25"/>
    <mergeCell ref="A26:A27"/>
    <mergeCell ref="B26:F27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2025-06-16T04:52:36Z</dcterms:modified>
</cp:coreProperties>
</file>