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MIA!$A$1:$U$40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13" i="7" l="1"/>
  <c r="J13" i="7"/>
  <c r="G13" i="7"/>
  <c r="H13" i="7" s="1"/>
  <c r="E13" i="7"/>
  <c r="F13" i="7" s="1"/>
  <c r="M12" i="7"/>
  <c r="L12" i="7"/>
  <c r="J12" i="7"/>
  <c r="G12" i="7"/>
  <c r="H12" i="7" s="1"/>
  <c r="E12" i="7"/>
  <c r="F12" i="7" s="1"/>
  <c r="C12" i="7"/>
  <c r="D12" i="7" s="1"/>
  <c r="K11" i="7"/>
  <c r="M11" i="7" s="1"/>
  <c r="J11" i="7"/>
  <c r="G11" i="7"/>
  <c r="H11" i="7" s="1"/>
  <c r="E11" i="7"/>
  <c r="F11" i="7" s="1"/>
  <c r="C11" i="7"/>
  <c r="D11" i="7" s="1"/>
  <c r="M10" i="7"/>
  <c r="K10" i="7"/>
  <c r="L10" i="7" s="1"/>
  <c r="J10" i="7"/>
  <c r="G10" i="7"/>
  <c r="H10" i="7" s="1"/>
  <c r="E10" i="7"/>
  <c r="F10" i="7" s="1"/>
  <c r="C10" i="7"/>
  <c r="D10" i="7" s="1"/>
  <c r="C13" i="7" l="1"/>
  <c r="D13" i="7" s="1"/>
  <c r="L13" i="7"/>
  <c r="L11" i="7"/>
</calcChain>
</file>

<file path=xl/sharedStrings.xml><?xml version="1.0" encoding="utf-8"?>
<sst xmlns="http://schemas.openxmlformats.org/spreadsheetml/2006/main" count="43" uniqueCount="42">
  <si>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</si>
  <si>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</si>
  <si>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</si>
  <si>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</si>
  <si>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</si>
  <si>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TYO</t>
    <phoneticPr fontId="4"/>
  </si>
  <si>
    <t>0 DAYS</t>
    <phoneticPr fontId="4"/>
  </si>
  <si>
    <t xml:space="preserve">UPDATED :  </t>
    <phoneticPr fontId="12"/>
  </si>
  <si>
    <t>VESSEL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</si>
  <si>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</si>
  <si>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　MIAMI SCHEDULE </t>
    </r>
    <r>
      <rPr>
        <b/>
        <sz val="72"/>
        <color theme="0"/>
        <rFont val="Meiryo UI"/>
        <family val="3"/>
        <charset val="128"/>
      </rPr>
      <t>- 関東　　</t>
    </r>
    <rPh sb="25" eb="27">
      <t>カントウ</t>
    </rPh>
    <phoneticPr fontId="5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</si>
  <si>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</si>
  <si>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</si>
  <si>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YOK</t>
    <phoneticPr fontId="4"/>
  </si>
  <si>
    <t>※CFS倉庫受付時間　9：00～15：00</t>
    <phoneticPr fontId="4"/>
  </si>
  <si>
    <t>From Tokyo / Yokohama</t>
    <phoneticPr fontId="4"/>
  </si>
  <si>
    <t>※LAX 経由</t>
    <rPh sb="5" eb="7">
      <t>ケイユ</t>
    </rPh>
    <phoneticPr fontId="4"/>
  </si>
  <si>
    <t>LAX</t>
    <phoneticPr fontId="4"/>
  </si>
  <si>
    <t>MIA,ORL, TPA
JAX(CFS)</t>
    <phoneticPr fontId="4"/>
  </si>
  <si>
    <t>12 DAYS</t>
    <phoneticPr fontId="4"/>
  </si>
  <si>
    <t>30 DAYS</t>
    <phoneticPr fontId="4"/>
  </si>
  <si>
    <t>V</t>
    <phoneticPr fontId="4"/>
  </si>
  <si>
    <t>㈱日成
（協同組合　東京海貨センター内4F）</t>
    <rPh sb="1" eb="3">
      <t>ニッセイ</t>
    </rPh>
    <rPh sb="5" eb="7">
      <t>キョウドウ</t>
    </rPh>
    <rPh sb="7" eb="9">
      <t>クミアイ</t>
    </rPh>
    <rPh sb="10" eb="12">
      <t>トウキョウ</t>
    </rPh>
    <rPh sb="12" eb="14">
      <t>カイカ</t>
    </rPh>
    <rPh sb="18" eb="19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</si>
  <si>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12"/>
  </si>
  <si>
    <t>㈱日成
（横浜港運事業協同組合内2F）</t>
    <rPh sb="1" eb="3">
      <t>ニッセイ</t>
    </rPh>
    <rPh sb="5" eb="9">
      <t>ヨコハマコウウン</t>
    </rPh>
    <rPh sb="9" eb="11">
      <t>ジギョウ</t>
    </rPh>
    <rPh sb="11" eb="15">
      <t>キョウドウクミアイ</t>
    </rPh>
    <rPh sb="15" eb="16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</si>
  <si>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3">
      <t>ホンモクフトウ</t>
    </rPh>
    <phoneticPr fontId="4"/>
  </si>
  <si>
    <t>NACCS: 1FW69</t>
    <phoneticPr fontId="4"/>
  </si>
  <si>
    <t xml:space="preserve">TEL : 03-5492-7251   </t>
    <phoneticPr fontId="4"/>
  </si>
  <si>
    <t>NACCS：2EW30</t>
    <phoneticPr fontId="4"/>
  </si>
  <si>
    <t xml:space="preserve">TEL：045-622-5771 </t>
    <phoneticPr fontId="4"/>
  </si>
  <si>
    <t>TYO</t>
    <phoneticPr fontId="5"/>
  </si>
  <si>
    <t>TYO</t>
    <phoneticPr fontId="5"/>
  </si>
  <si>
    <t>東京 CFS</t>
    <phoneticPr fontId="5"/>
  </si>
  <si>
    <t>横浜 CFS</t>
    <rPh sb="0" eb="2">
      <t>ヨコハマ</t>
    </rPh>
    <phoneticPr fontId="5"/>
  </si>
  <si>
    <t>052E</t>
    <phoneticPr fontId="4"/>
  </si>
  <si>
    <t>074E</t>
    <phoneticPr fontId="4"/>
  </si>
  <si>
    <t>ONE HANOI</t>
    <phoneticPr fontId="4"/>
  </si>
  <si>
    <t>ONE ORPHEUS</t>
    <phoneticPr fontId="4"/>
  </si>
  <si>
    <t>ONE HAMBURG</t>
    <phoneticPr fontId="4"/>
  </si>
  <si>
    <t>082E</t>
    <phoneticPr fontId="4"/>
  </si>
  <si>
    <t>ONE HANGZHOU BAY</t>
    <phoneticPr fontId="4"/>
  </si>
  <si>
    <t>059E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</si>
</sst>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7"/>
      <name val="Meiryo UI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0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194" fontId="31" fillId="0" borderId="0" applyFill="0" applyBorder="0" applyAlignment="0"/>
    <xf numFmtId="191" fontId="31" fillId="0" borderId="0" applyFill="0" applyBorder="0" applyAlignment="0"/>
    <xf numFmtId="179" fontId="37" fillId="0" borderId="0" applyFill="0" applyBorder="0" applyAlignment="0" applyProtection="0"/>
    <xf numFmtId="0" fontId="39" fillId="38" borderId="0" applyNumberFormat="0" applyBorder="0" applyAlignment="0" applyProtection="0"/>
    <xf numFmtId="179" fontId="37" fillId="0" borderId="0" applyFill="0" applyBorder="0" applyAlignment="0" applyProtection="0"/>
    <xf numFmtId="0" fontId="42" fillId="40" borderId="0" applyNumberFormat="0" applyBorder="0" applyAlignment="0" applyProtection="0"/>
    <xf numFmtId="191" fontId="37" fillId="0" borderId="0" applyFill="0" applyBorder="0" applyAlignment="0" applyProtection="0"/>
    <xf numFmtId="0" fontId="39" fillId="41" borderId="0" applyNumberFormat="0" applyBorder="0" applyAlignment="0" applyProtection="0"/>
    <xf numFmtId="179" fontId="38" fillId="0" borderId="0" applyFill="0" applyBorder="0" applyAlignment="0"/>
    <xf numFmtId="0" fontId="35" fillId="50" borderId="0" applyNumberFormat="0" applyBorder="0" applyAlignment="0" applyProtection="0"/>
    <xf numFmtId="0" fontId="37" fillId="0" borderId="0" applyFill="0" applyBorder="0" applyAlignment="0" applyProtection="0"/>
    <xf numFmtId="0" fontId="39" fillId="47" borderId="0" applyNumberFormat="0" applyBorder="0" applyAlignment="0" applyProtection="0"/>
    <xf numFmtId="3" fontId="37" fillId="0" borderId="0" applyFill="0" applyBorder="0" applyAlignment="0" applyProtection="0"/>
    <xf numFmtId="0" fontId="48" fillId="0" borderId="0"/>
    <xf numFmtId="199" fontId="38" fillId="0" borderId="0" applyFill="0" applyBorder="0" applyAlignment="0"/>
    <xf numFmtId="0" fontId="35" fillId="36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4" fontId="31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3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0" fontId="43" fillId="0" borderId="24" applyNumberFormat="0" applyFill="0" applyAlignment="0" applyProtection="0"/>
    <xf numFmtId="179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0" fontId="40" fillId="48" borderId="0" applyNumberFormat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7" fillId="0" borderId="0" applyFill="0" applyBorder="0" applyAlignment="0" applyProtection="0"/>
    <xf numFmtId="186" fontId="31" fillId="0" borderId="0" applyFill="0" applyBorder="0" applyAlignment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38" fontId="41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9" fillId="41" borderId="0" applyNumberFormat="0" applyBorder="0" applyAlignment="0" applyProtection="0"/>
    <xf numFmtId="194" fontId="31" fillId="0" borderId="0" applyFill="0" applyBorder="0" applyAlignment="0"/>
    <xf numFmtId="188" fontId="31" fillId="0" borderId="0"/>
    <xf numFmtId="194" fontId="31" fillId="0" borderId="0" applyFill="0" applyBorder="0" applyAlignment="0"/>
    <xf numFmtId="179" fontId="37" fillId="0" borderId="0" applyFill="0" applyBorder="0" applyAlignment="0" applyProtection="0"/>
    <xf numFmtId="0" fontId="35" fillId="55" borderId="0" applyNumberFormat="0" applyBorder="0" applyAlignment="0" applyProtection="0"/>
    <xf numFmtId="191" fontId="31" fillId="0" borderId="0" applyFill="0" applyBorder="0" applyAlignment="0"/>
    <xf numFmtId="0" fontId="40" fillId="42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0" fontId="55" fillId="54" borderId="25" applyNumberFormat="0" applyAlignment="0" applyProtection="0"/>
    <xf numFmtId="190" fontId="31" fillId="0" borderId="0" applyFill="0" applyBorder="0" applyAlignment="0"/>
    <xf numFmtId="0" fontId="35" fillId="3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4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59" borderId="0" applyNumberFormat="0" applyBorder="0" applyAlignment="0" applyProtection="0"/>
    <xf numFmtId="3" fontId="37" fillId="0" borderId="0" applyFill="0" applyBorder="0" applyAlignment="0" applyProtection="0"/>
    <xf numFmtId="0" fontId="36" fillId="0" borderId="0" applyBorder="0" applyProtection="0">
      <alignment vertical="center"/>
    </xf>
    <xf numFmtId="0" fontId="39" fillId="46" borderId="0" applyNumberFormat="0" applyBorder="0" applyAlignment="0" applyProtection="0"/>
    <xf numFmtId="0" fontId="39" fillId="59" borderId="0" applyNumberFormat="0" applyBorder="0" applyAlignment="0" applyProtection="0"/>
    <xf numFmtId="0" fontId="39" fillId="46" borderId="0" applyNumberFormat="0" applyBorder="0" applyAlignment="0" applyProtection="0"/>
    <xf numFmtId="3" fontId="37" fillId="0" borderId="0" applyFill="0" applyBorder="0" applyAlignment="0" applyProtection="0"/>
    <xf numFmtId="190" fontId="31" fillId="0" borderId="0" applyFill="0" applyBorder="0" applyAlignment="0"/>
    <xf numFmtId="0" fontId="35" fillId="49" borderId="0" applyNumberFormat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187" fontId="38" fillId="0" borderId="0" applyFill="0" applyBorder="0" applyAlignment="0"/>
    <xf numFmtId="194" fontId="37" fillId="0" borderId="0" applyFill="0" applyBorder="0" applyAlignment="0" applyProtection="0"/>
    <xf numFmtId="0" fontId="35" fillId="62" borderId="0" applyNumberFormat="0" applyBorder="0" applyAlignment="0" applyProtection="0">
      <alignment vertical="center"/>
    </xf>
    <xf numFmtId="0" fontId="35" fillId="58" borderId="0" applyNumberFormat="0" applyBorder="0" applyAlignment="0" applyProtection="0"/>
    <xf numFmtId="195" fontId="37" fillId="0" borderId="0" applyFill="0" applyBorder="0" applyAlignment="0" applyProtection="0"/>
    <xf numFmtId="187" fontId="38" fillId="0" borderId="0" applyFill="0" applyBorder="0" applyAlignment="0"/>
    <xf numFmtId="0" fontId="35" fillId="64" borderId="0" applyNumberFormat="0" applyBorder="0" applyAlignment="0" applyProtection="0"/>
    <xf numFmtId="0" fontId="35" fillId="65" borderId="0" applyNumberFormat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84" fontId="37" fillId="0" borderId="0" applyFill="0" applyBorder="0" applyAlignment="0" applyProtection="0"/>
    <xf numFmtId="0" fontId="35" fillId="66" borderId="0" applyNumberFormat="0" applyBorder="0" applyAlignment="0" applyProtection="0"/>
    <xf numFmtId="195" fontId="37" fillId="0" borderId="0" applyFill="0" applyBorder="0" applyAlignment="0" applyProtection="0"/>
    <xf numFmtId="0" fontId="35" fillId="68" borderId="0" applyNumberFormat="0" applyBorder="0" applyAlignment="0" applyProtection="0"/>
    <xf numFmtId="179" fontId="38" fillId="0" borderId="0" applyFill="0" applyBorder="0" applyAlignment="0"/>
    <xf numFmtId="0" fontId="35" fillId="0" borderId="0"/>
    <xf numFmtId="0" fontId="35" fillId="69" borderId="0" applyNumberFormat="0" applyBorder="0" applyAlignment="0" applyProtection="0">
      <alignment vertical="center"/>
    </xf>
    <xf numFmtId="179" fontId="38" fillId="0" borderId="0" applyFill="0" applyBorder="0" applyAlignment="0"/>
    <xf numFmtId="0" fontId="56" fillId="70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0" fontId="39" fillId="44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9" fillId="51" borderId="0" applyNumberFormat="0" applyBorder="0" applyAlignment="0" applyProtection="0"/>
    <xf numFmtId="179" fontId="38" fillId="0" borderId="0" applyFill="0" applyBorder="0" applyAlignment="0"/>
    <xf numFmtId="194" fontId="31" fillId="0" borderId="0" applyFill="0" applyBorder="0" applyAlignment="0"/>
    <xf numFmtId="0" fontId="39" fillId="48" borderId="0" applyNumberFormat="0" applyBorder="0" applyAlignment="0" applyProtection="0"/>
    <xf numFmtId="194" fontId="31" fillId="0" borderId="0" applyFill="0" applyBorder="0" applyAlignment="0"/>
    <xf numFmtId="180" fontId="31" fillId="0" borderId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0" fontId="39" fillId="38" borderId="0" applyNumberFormat="0" applyBorder="0" applyAlignment="0" applyProtection="0"/>
    <xf numFmtId="190" fontId="31" fillId="0" borderId="0" applyFill="0" applyBorder="0" applyAlignment="0"/>
    <xf numFmtId="2" fontId="37" fillId="0" borderId="0" applyFill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185" fontId="37" fillId="0" borderId="0" applyFill="0" applyBorder="0" applyAlignment="0" applyProtection="0"/>
    <xf numFmtId="0" fontId="39" fillId="51" borderId="0" applyNumberFormat="0" applyBorder="0" applyAlignment="0" applyProtection="0"/>
    <xf numFmtId="191" fontId="31" fillId="0" borderId="0" applyFill="0" applyBorder="0" applyAlignment="0"/>
    <xf numFmtId="0" fontId="39" fillId="48" borderId="0" applyNumberFormat="0" applyBorder="0" applyAlignment="0" applyProtection="0"/>
    <xf numFmtId="191" fontId="31" fillId="0" borderId="0" applyFill="0" applyBorder="0" applyAlignment="0"/>
    <xf numFmtId="0" fontId="39" fillId="41" borderId="0" applyNumberFormat="0" applyBorder="0" applyAlignment="0" applyProtection="0"/>
    <xf numFmtId="191" fontId="31" fillId="0" borderId="0" applyFill="0" applyBorder="0" applyAlignment="0"/>
    <xf numFmtId="0" fontId="39" fillId="44" borderId="0" applyNumberFormat="0" applyBorder="0" applyAlignment="0" applyProtection="0"/>
    <xf numFmtId="179" fontId="37" fillId="0" borderId="0" applyFill="0" applyBorder="0" applyAlignment="0" applyProtection="0"/>
    <xf numFmtId="180" fontId="31" fillId="0" borderId="0"/>
    <xf numFmtId="0" fontId="40" fillId="72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/>
    <xf numFmtId="0" fontId="58" fillId="74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79" fontId="38" fillId="0" borderId="0" applyFill="0" applyBorder="0" applyAlignment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9" borderId="0" applyNumberFormat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73" borderId="0" applyNumberFormat="0" applyBorder="0" applyAlignment="0" applyProtection="0"/>
    <xf numFmtId="191" fontId="31" fillId="0" borderId="0" applyFill="0" applyBorder="0" applyAlignment="0"/>
    <xf numFmtId="0" fontId="40" fillId="51" borderId="0" applyNumberFormat="0" applyBorder="0" applyAlignment="0" applyProtection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40" fillId="42" borderId="0" applyNumberFormat="0" applyBorder="0" applyAlignment="0" applyProtection="0"/>
    <xf numFmtId="179" fontId="37" fillId="0" borderId="0" applyFill="0" applyBorder="0" applyAlignment="0" applyProtection="0"/>
    <xf numFmtId="0" fontId="40" fillId="67" borderId="0" applyNumberFormat="0" applyBorder="0" applyAlignment="0" applyProtection="0"/>
    <xf numFmtId="0" fontId="58" fillId="75" borderId="0" applyNumberFormat="0" applyBorder="0" applyAlignment="0" applyProtection="0"/>
    <xf numFmtId="184" fontId="37" fillId="0" borderId="0" applyFill="0" applyBorder="0" applyAlignment="0" applyProtection="0"/>
    <xf numFmtId="0" fontId="40" fillId="73" borderId="0" applyNumberFormat="0" applyBorder="0" applyAlignment="0" applyProtection="0"/>
    <xf numFmtId="184" fontId="37" fillId="0" borderId="0" applyFill="0" applyBorder="0" applyAlignment="0" applyProtection="0"/>
    <xf numFmtId="0" fontId="40" fillId="51" borderId="0" applyNumberFormat="0" applyBorder="0" applyAlignment="0" applyProtection="0"/>
    <xf numFmtId="195" fontId="37" fillId="0" borderId="0" applyFill="0" applyBorder="0" applyAlignment="0" applyProtection="0"/>
    <xf numFmtId="0" fontId="40" fillId="48" borderId="0" applyNumberFormat="0" applyBorder="0" applyAlignment="0" applyProtection="0"/>
    <xf numFmtId="0" fontId="40" fillId="42" borderId="0" applyNumberFormat="0" applyBorder="0" applyAlignment="0" applyProtection="0"/>
    <xf numFmtId="0" fontId="37" fillId="0" borderId="0" applyFill="0" applyBorder="0" applyAlignment="0" applyProtection="0"/>
    <xf numFmtId="0" fontId="40" fillId="67" borderId="0" applyNumberFormat="0" applyBorder="0" applyAlignment="0" applyProtection="0"/>
    <xf numFmtId="191" fontId="37" fillId="0" borderId="0" applyFill="0" applyBorder="0" applyAlignment="0" applyProtection="0"/>
    <xf numFmtId="0" fontId="40" fillId="72" borderId="0" applyNumberFormat="0" applyBorder="0" applyAlignment="0" applyProtection="0"/>
    <xf numFmtId="179" fontId="37" fillId="0" borderId="0" applyFill="0" applyBorder="0" applyAlignment="0" applyProtection="0"/>
    <xf numFmtId="0" fontId="35" fillId="77" borderId="0" applyNumberFormat="0" applyBorder="0" applyAlignment="0" applyProtection="0"/>
    <xf numFmtId="179" fontId="37" fillId="0" borderId="0" applyFill="0" applyBorder="0" applyAlignment="0" applyProtection="0"/>
    <xf numFmtId="0" fontId="35" fillId="78" borderId="0" applyNumberFormat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79" borderId="0" applyNumberFormat="0" applyBorder="0" applyAlignment="0" applyProtection="0"/>
    <xf numFmtId="179" fontId="37" fillId="0" borderId="0" applyFill="0" applyBorder="0" applyAlignment="0" applyProtection="0"/>
    <xf numFmtId="0" fontId="35" fillId="53" borderId="0" applyNumberFormat="0" applyBorder="0" applyAlignment="0" applyProtection="0"/>
    <xf numFmtId="179" fontId="37" fillId="0" borderId="0" applyFill="0" applyBorder="0" applyAlignment="0" applyProtection="0"/>
    <xf numFmtId="0" fontId="35" fillId="63" borderId="0" applyNumberFormat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80" borderId="0" applyNumberFormat="0" applyBorder="0" applyAlignment="0" applyProtection="0"/>
    <xf numFmtId="179" fontId="37" fillId="0" borderId="0" applyFill="0" applyBorder="0" applyAlignment="0" applyProtection="0"/>
    <xf numFmtId="0" fontId="35" fillId="56" borderId="0" applyNumberFormat="0" applyBorder="0" applyAlignment="0" applyProtection="0"/>
    <xf numFmtId="179" fontId="37" fillId="0" borderId="0" applyFill="0" applyBorder="0" applyAlignment="0" applyProtection="0"/>
    <xf numFmtId="0" fontId="35" fillId="81" borderId="0" applyNumberFormat="0" applyBorder="0" applyAlignment="0" applyProtection="0"/>
    <xf numFmtId="179" fontId="37" fillId="0" borderId="0" applyFill="0" applyBorder="0" applyAlignment="0" applyProtection="0"/>
    <xf numFmtId="0" fontId="35" fillId="0" borderId="0"/>
    <xf numFmtId="0" fontId="35" fillId="82" borderId="0" applyNumberFormat="0" applyBorder="0" applyAlignment="0" applyProtection="0"/>
    <xf numFmtId="179" fontId="37" fillId="0" borderId="0" applyFill="0" applyBorder="0" applyAlignment="0" applyProtection="0"/>
    <xf numFmtId="0" fontId="35" fillId="83" borderId="0" applyNumberFormat="0" applyBorder="0" applyAlignment="0" applyProtection="0"/>
    <xf numFmtId="179" fontId="37" fillId="0" borderId="0" applyFill="0" applyBorder="0" applyAlignment="0" applyProtection="0"/>
    <xf numFmtId="187" fontId="38" fillId="0" borderId="0" applyFill="0" applyBorder="0" applyAlignment="0"/>
    <xf numFmtId="0" fontId="35" fillId="84" borderId="0" applyNumberFormat="0" applyBorder="0" applyAlignment="0" applyProtection="0"/>
    <xf numFmtId="0" fontId="40" fillId="85" borderId="0" applyNumberFormat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39" borderId="0" applyNumberFormat="0" applyBorder="0" applyAlignment="0" applyProtection="0"/>
    <xf numFmtId="0" fontId="55" fillId="54" borderId="25" applyNumberFormat="0" applyAlignment="0" applyProtection="0"/>
    <xf numFmtId="191" fontId="31" fillId="0" borderId="0" applyFill="0" applyBorder="0" applyAlignment="0"/>
    <xf numFmtId="0" fontId="40" fillId="86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8" fontId="31" fillId="0" borderId="0" applyFill="0" applyBorder="0" applyAlignment="0"/>
    <xf numFmtId="0" fontId="40" fillId="76" borderId="0" applyNumberFormat="0" applyBorder="0" applyAlignment="0" applyProtection="0"/>
    <xf numFmtId="0" fontId="35" fillId="0" borderId="0"/>
    <xf numFmtId="0" fontId="54" fillId="52" borderId="0" applyNumberFormat="0" applyBorder="0" applyAlignment="0" applyProtection="0"/>
    <xf numFmtId="199" fontId="38" fillId="0" borderId="0" applyFill="0" applyBorder="0" applyAlignment="0"/>
    <xf numFmtId="191" fontId="31" fillId="0" borderId="0" applyFill="0" applyBorder="0" applyAlignment="0"/>
    <xf numFmtId="197" fontId="37" fillId="0" borderId="0" applyFill="0" applyBorder="0" applyAlignment="0" applyProtection="0"/>
    <xf numFmtId="199" fontId="38" fillId="0" borderId="0" applyFill="0" applyBorder="0" applyAlignment="0"/>
    <xf numFmtId="190" fontId="31" fillId="0" borderId="0" applyFill="0" applyBorder="0" applyAlignment="0"/>
    <xf numFmtId="199" fontId="38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190" fontId="31" fillId="0" borderId="0" applyFill="0" applyBorder="0" applyAlignment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19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1" fillId="0" borderId="0" applyFill="0" applyBorder="0" applyAlignment="0"/>
    <xf numFmtId="3" fontId="37" fillId="0" borderId="0" applyFill="0" applyBorder="0" applyAlignment="0" applyProtection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8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0" fontId="37" fillId="0" borderId="0" applyFill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0" fontId="58" fillId="87" borderId="0" applyNumberFormat="0" applyBorder="0" applyAlignment="0" applyProtection="0"/>
    <xf numFmtId="0" fontId="35" fillId="0" borderId="0"/>
    <xf numFmtId="0" fontId="35" fillId="0" borderId="0">
      <alignment vertical="center"/>
    </xf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0" fontId="35" fillId="0" borderId="0">
      <alignment vertical="center"/>
    </xf>
    <xf numFmtId="198" fontId="31" fillId="0" borderId="0" applyFill="0" applyBorder="0" applyAlignment="0"/>
    <xf numFmtId="195" fontId="37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179" fontId="38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5" fontId="37" fillId="0" borderId="0" applyFill="0" applyBorder="0" applyAlignment="0" applyProtection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195" fontId="37" fillId="0" borderId="0" applyFill="0" applyBorder="0" applyAlignment="0" applyProtection="0"/>
    <xf numFmtId="198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3" fontId="37" fillId="0" borderId="0" applyFill="0" applyBorder="0" applyAlignment="0" applyProtection="0"/>
    <xf numFmtId="184" fontId="37" fillId="0" borderId="0" applyFill="0" applyBorder="0" applyAlignment="0" applyProtection="0"/>
    <xf numFmtId="198" fontId="31" fillId="0" borderId="0" applyFill="0" applyBorder="0" applyAlignment="0"/>
    <xf numFmtId="179" fontId="38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0" fontId="53" fillId="0" borderId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198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0" fontId="36" fillId="0" borderId="0">
      <alignment vertical="center"/>
    </xf>
    <xf numFmtId="183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/>
    <xf numFmtId="183" fontId="31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0" fontId="35" fillId="0" borderId="0"/>
    <xf numFmtId="0" fontId="37" fillId="0" borderId="0" applyFill="0" applyBorder="0" applyAlignment="0" applyProtection="0"/>
    <xf numFmtId="183" fontId="31" fillId="0" borderId="0" applyFill="0" applyBorder="0" applyAlignment="0"/>
    <xf numFmtId="190" fontId="31" fillId="0" borderId="0" applyFill="0" applyBorder="0" applyAlignment="0"/>
    <xf numFmtId="184" fontId="37" fillId="0" borderId="0" applyFill="0" applyBorder="0" applyAlignment="0" applyProtection="0"/>
    <xf numFmtId="183" fontId="31" fillId="0" borderId="0" applyFill="0" applyBorder="0" applyAlignment="0"/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0" fontId="35" fillId="0" borderId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80" fontId="31" fillId="0" borderId="0"/>
    <xf numFmtId="194" fontId="31" fillId="0" borderId="0" applyFill="0" applyBorder="0" applyAlignment="0"/>
    <xf numFmtId="182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5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91" fontId="37" fillId="0" borderId="0" applyFill="0" applyBorder="0" applyAlignment="0" applyProtection="0"/>
    <xf numFmtId="179" fontId="38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89" fontId="37" fillId="0" borderId="0" applyFill="0" applyBorder="0" applyAlignment="0" applyProtection="0"/>
    <xf numFmtId="190" fontId="31" fillId="0" borderId="0" applyFill="0" applyBorder="0" applyAlignment="0"/>
    <xf numFmtId="179" fontId="38" fillId="0" borderId="0" applyFill="0" applyBorder="0" applyAlignment="0"/>
    <xf numFmtId="0" fontId="59" fillId="0" borderId="30" applyNumberFormat="0" applyFill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82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61" fillId="88" borderId="31" applyNumberFormat="0" applyAlignment="0" applyProtection="0"/>
    <xf numFmtId="190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1" fillId="88" borderId="31" applyNumberFormat="0" applyAlignment="0" applyProtection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7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84" fontId="37" fillId="0" borderId="0" applyFill="0" applyBorder="0" applyAlignment="0" applyProtection="0"/>
    <xf numFmtId="189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5" fillId="0" borderId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64" fillId="0" borderId="0" applyNumberFormat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1" fillId="0" borderId="0" applyFill="0" applyBorder="0" applyAlignment="0"/>
    <xf numFmtId="185" fontId="37" fillId="0" borderId="0" applyFill="0" applyBorder="0" applyAlignment="0" applyProtection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179" fontId="38" fillId="0" borderId="0" applyFill="0" applyBorder="0" applyAlignment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201" fontId="63" fillId="0" borderId="0" applyFill="0" applyBorder="0" applyAlignment="0"/>
    <xf numFmtId="0" fontId="51" fillId="0" borderId="0" applyNumberFormat="0" applyFill="0" applyBorder="0" applyAlignment="0" applyProtection="0"/>
    <xf numFmtId="0" fontId="40" fillId="85" borderId="0" applyNumberFormat="0" applyBorder="0" applyAlignment="0" applyProtection="0"/>
    <xf numFmtId="0" fontId="40" fillId="39" borderId="0" applyNumberFormat="0" applyBorder="0" applyAlignment="0" applyProtection="0"/>
    <xf numFmtId="0" fontId="40" fillId="86" borderId="0" applyNumberFormat="0" applyBorder="0" applyAlignment="0" applyProtection="0"/>
    <xf numFmtId="0" fontId="40" fillId="42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1" fontId="31" fillId="0" borderId="0" applyFill="0" applyBorder="0" applyAlignment="0"/>
    <xf numFmtId="0" fontId="40" fillId="76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2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66" fillId="89" borderId="21" applyNumberFormat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6" fillId="0" borderId="0" applyBorder="0" applyProtection="0">
      <alignment vertical="center"/>
    </xf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45" fillId="46" borderId="25" applyNumberFormat="0" applyAlignment="0" applyProtection="0"/>
    <xf numFmtId="0" fontId="40" fillId="90" borderId="0"/>
    <xf numFmtId="0" fontId="1" fillId="0" borderId="0">
      <alignment vertical="center"/>
    </xf>
    <xf numFmtId="0" fontId="1" fillId="0" borderId="0">
      <alignment vertical="center"/>
    </xf>
    <xf numFmtId="0" fontId="39" fillId="0" borderId="0"/>
    <xf numFmtId="186" fontId="31" fillId="0" borderId="0" applyFill="0" applyBorder="0" applyAlignment="0"/>
    <xf numFmtId="0" fontId="67" fillId="0" borderId="0" applyNumberFormat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0" fontId="42" fillId="40" borderId="0" applyNumberFormat="0" applyBorder="0" applyAlignment="0" applyProtection="0"/>
    <xf numFmtId="191" fontId="31" fillId="0" borderId="0" applyFill="0" applyBorder="0" applyAlignment="0"/>
    <xf numFmtId="0" fontId="46" fillId="0" borderId="26" applyNumberFormat="0" applyAlignment="0" applyProtection="0"/>
    <xf numFmtId="191" fontId="31" fillId="0" borderId="0" applyFill="0" applyBorder="0" applyAlignment="0"/>
    <xf numFmtId="0" fontId="46" fillId="0" borderId="29">
      <alignment horizontal="left" vertical="center"/>
    </xf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35" fillId="0" borderId="0"/>
    <xf numFmtId="0" fontId="51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35" fillId="0" borderId="0">
      <alignment vertical="center"/>
    </xf>
    <xf numFmtId="0" fontId="68" fillId="0" borderId="0" applyNumberFormat="0" applyFill="0" applyBorder="0" applyAlignment="0" applyProtection="0"/>
    <xf numFmtId="179" fontId="38" fillId="0" borderId="0" applyFill="0" applyBorder="0" applyAlignment="0"/>
    <xf numFmtId="0" fontId="54" fillId="52" borderId="0" applyNumberFormat="0" applyBorder="0" applyAlignment="0" applyProtection="0"/>
    <xf numFmtId="0" fontId="50" fillId="91" borderId="0" applyNumberFormat="0" applyBorder="0" applyAlignment="0" applyProtection="0"/>
    <xf numFmtId="0" fontId="35" fillId="0" borderId="0">
      <alignment vertical="center"/>
    </xf>
    <xf numFmtId="0" fontId="50" fillId="91" borderId="0" applyNumberFormat="0" applyBorder="0" applyAlignment="0" applyProtection="0"/>
    <xf numFmtId="0" fontId="50" fillId="92" borderId="0" applyNumberFormat="0" applyBorder="0" applyAlignment="0" applyProtection="0"/>
    <xf numFmtId="179" fontId="38" fillId="0" borderId="0" applyFill="0" applyBorder="0" applyAlignment="0"/>
    <xf numFmtId="0" fontId="45" fillId="46" borderId="25" applyNumberFormat="0" applyAlignment="0" applyProtection="0"/>
    <xf numFmtId="200" fontId="37" fillId="0" borderId="0" applyFill="0" applyBorder="0" applyAlignment="0" applyProtection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0" fontId="69" fillId="0" borderId="0" applyNumberFormat="0" applyFill="0" applyBorder="0" applyAlignment="0" applyProtection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53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9" fillId="0" borderId="30" applyNumberFormat="0" applyFill="0" applyAlignment="0" applyProtection="0"/>
    <xf numFmtId="40" fontId="41" fillId="0" borderId="0" applyFill="0" applyBorder="0" applyAlignment="0" applyProtection="0"/>
    <xf numFmtId="181" fontId="41" fillId="0" borderId="0" applyFill="0" applyBorder="0" applyAlignment="0" applyProtection="0"/>
    <xf numFmtId="193" fontId="41" fillId="0" borderId="0" applyFill="0" applyBorder="0" applyAlignment="0" applyProtection="0"/>
    <xf numFmtId="0" fontId="70" fillId="93" borderId="0" applyNumberFormat="0" applyBorder="0" applyAlignment="0" applyProtection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8" fontId="31" fillId="0" borderId="0"/>
    <xf numFmtId="180" fontId="31" fillId="0" borderId="0"/>
    <xf numFmtId="0" fontId="65" fillId="0" borderId="0"/>
    <xf numFmtId="0" fontId="48" fillId="0" borderId="0"/>
    <xf numFmtId="0" fontId="35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186" fontId="31" fillId="0" borderId="0" applyFill="0" applyBorder="0" applyAlignment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35" fillId="0" borderId="0"/>
    <xf numFmtId="0" fontId="65" fillId="0" borderId="0"/>
    <xf numFmtId="0" fontId="35" fillId="0" borderId="0"/>
    <xf numFmtId="0" fontId="48" fillId="0" borderId="0"/>
    <xf numFmtId="0" fontId="35" fillId="0" borderId="0">
      <alignment vertical="center"/>
    </xf>
    <xf numFmtId="0" fontId="35" fillId="0" borderId="0"/>
    <xf numFmtId="0" fontId="65" fillId="0" borderId="0"/>
    <xf numFmtId="0" fontId="35" fillId="0" borderId="0"/>
    <xf numFmtId="0" fontId="48" fillId="0" borderId="0"/>
    <xf numFmtId="196" fontId="31" fillId="0" borderId="0" applyFill="0" applyBorder="0" applyAlignment="0"/>
    <xf numFmtId="0" fontId="35" fillId="0" borderId="0"/>
    <xf numFmtId="0" fontId="35" fillId="0" borderId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1" fillId="0" borderId="0"/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5" fillId="0" borderId="0"/>
    <xf numFmtId="0" fontId="41" fillId="0" borderId="0"/>
    <xf numFmtId="0" fontId="41" fillId="0" borderId="0"/>
    <xf numFmtId="0" fontId="37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10" fontId="37" fillId="0" borderId="0" applyFill="0" applyBorder="0" applyAlignment="0" applyProtection="0"/>
    <xf numFmtId="0" fontId="35" fillId="0" borderId="0"/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7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72" fillId="0" borderId="0" applyNumberFormat="0" applyFill="0" applyBorder="0" applyAlignment="0" applyProtection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41" fillId="0" borderId="0"/>
    <xf numFmtId="0" fontId="41" fillId="0" borderId="0"/>
    <xf numFmtId="0" fontId="57" fillId="0" borderId="0"/>
    <xf numFmtId="0" fontId="39" fillId="0" borderId="0"/>
    <xf numFmtId="0" fontId="35" fillId="0" borderId="0">
      <alignment vertical="center"/>
    </xf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1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190" fontId="31" fillId="0" borderId="0" applyFill="0" applyBorder="0" applyAlignment="0"/>
    <xf numFmtId="0" fontId="35" fillId="0" borderId="0"/>
    <xf numFmtId="0" fontId="58" fillId="74" borderId="0" applyNumberFormat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3" fillId="0" borderId="23" applyNumberFormat="0" applyFill="0" applyAlignment="0" applyProtection="0"/>
    <xf numFmtId="0" fontId="35" fillId="0" borderId="0">
      <alignment vertical="center"/>
    </xf>
    <xf numFmtId="0" fontId="65" fillId="0" borderId="0"/>
    <xf numFmtId="0" fontId="39" fillId="0" borderId="0"/>
    <xf numFmtId="0" fontId="39" fillId="0" borderId="0"/>
    <xf numFmtId="0" fontId="48" fillId="0" borderId="0"/>
    <xf numFmtId="0" fontId="65" fillId="0" borderId="0"/>
    <xf numFmtId="0" fontId="48" fillId="0" borderId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62" fillId="54" borderId="32" applyNumberFormat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0" fontId="74" fillId="0" borderId="34" applyNumberFormat="0" applyFill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0" fontId="41" fillId="0" borderId="0" applyFill="0" applyBorder="0" applyAlignment="0" applyProtection="0"/>
    <xf numFmtId="0" fontId="36" fillId="0" borderId="0">
      <alignment vertical="center"/>
    </xf>
    <xf numFmtId="10" fontId="41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0" fontId="75" fillId="0" borderId="0" applyNumberFormat="0" applyBorder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8" fillId="9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36" fillId="0" borderId="0">
      <alignment vertical="center"/>
    </xf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76" fillId="95" borderId="19" applyNumberFormat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2" fillId="54" borderId="32" applyNumberFormat="0" applyAlignment="0" applyProtection="0"/>
    <xf numFmtId="0" fontId="31" fillId="0" borderId="0"/>
    <xf numFmtId="0" fontId="50" fillId="0" borderId="0"/>
    <xf numFmtId="49" fontId="63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0" fontId="7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92" fontId="37" fillId="0" borderId="0" applyFill="0" applyBorder="0" applyAlignment="0" applyProtection="0"/>
    <xf numFmtId="0" fontId="77" fillId="0" borderId="0" applyNumberFormat="0" applyFill="0" applyBorder="0" applyAlignment="0" applyProtection="0"/>
    <xf numFmtId="0" fontId="58" fillId="75" borderId="0" applyNumberFormat="0" applyBorder="0" applyAlignment="0" applyProtection="0"/>
    <xf numFmtId="0" fontId="58" fillId="87" borderId="0" applyNumberFormat="0" applyBorder="0" applyAlignment="0" applyProtection="0"/>
    <xf numFmtId="0" fontId="58" fillId="94" borderId="0" applyNumberFormat="0" applyBorder="0" applyAlignment="0" applyProtection="0"/>
    <xf numFmtId="0" fontId="58" fillId="96" borderId="0" applyNumberFormat="0" applyBorder="0" applyAlignment="0" applyProtection="0"/>
    <xf numFmtId="0" fontId="58" fillId="96" borderId="0" applyNumberFormat="0" applyBorder="0" applyAlignment="0" applyProtection="0"/>
    <xf numFmtId="0" fontId="58" fillId="97" borderId="0" applyNumberFormat="0" applyBorder="0" applyAlignment="0" applyProtection="0"/>
    <xf numFmtId="0" fontId="58" fillId="97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89" borderId="21" applyNumberFormat="0" applyAlignment="0" applyProtection="0"/>
    <xf numFmtId="0" fontId="79" fillId="98" borderId="0" applyNumberFormat="0" applyBorder="0" applyAlignment="0" applyProtection="0"/>
    <xf numFmtId="0" fontId="79" fillId="98" borderId="0" applyNumberFormat="0" applyBorder="0" applyAlignment="0" applyProtection="0"/>
    <xf numFmtId="0" fontId="80" fillId="0" borderId="0" applyNumberFormat="0" applyFill="0" applyBorder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99" borderId="22" applyNumberFormat="0" applyFont="0" applyAlignment="0" applyProtection="0"/>
    <xf numFmtId="0" fontId="35" fillId="99" borderId="22" applyNumberFormat="0" applyFont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100" borderId="0" applyNumberFormat="0" applyBorder="0" applyAlignment="0" applyProtection="0"/>
    <xf numFmtId="0" fontId="82" fillId="100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4" fillId="95" borderId="18" applyNumberFormat="0" applyAlignment="0" applyProtection="0"/>
    <xf numFmtId="0" fontId="84" fillId="95" borderId="18" applyNumberFormat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72" fillId="0" borderId="35" applyNumberFormat="0" applyFill="0" applyAlignment="0" applyProtection="0"/>
    <xf numFmtId="0" fontId="72" fillId="0" borderId="36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6" fillId="95" borderId="19" applyNumberFormat="0" applyAlignment="0" applyProtection="0"/>
    <xf numFmtId="0" fontId="83" fillId="0" borderId="0">
      <alignment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01" borderId="18" applyNumberFormat="0" applyAlignment="0" applyProtection="0"/>
    <xf numFmtId="0" fontId="88" fillId="101" borderId="18" applyNumberFormat="0" applyAlignment="0" applyProtection="0"/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89" fillId="102" borderId="0" applyNumberFormat="0" applyBorder="0" applyAlignment="0" applyProtection="0"/>
    <xf numFmtId="0" fontId="89" fillId="102" borderId="0" applyNumberFormat="0" applyBorder="0" applyAlignment="0" applyProtection="0"/>
    <xf numFmtId="0" fontId="9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5" fillId="0" borderId="0"/>
    <xf numFmtId="0" fontId="48" fillId="0" borderId="0"/>
    <xf numFmtId="0" fontId="48" fillId="0" borderId="0"/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48" fillId="0" borderId="0"/>
    <xf numFmtId="0" fontId="35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1" fillId="31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3" fillId="8" borderId="18" applyNumberFormat="0" applyAlignment="0" applyProtection="0">
      <alignment vertical="center"/>
    </xf>
    <xf numFmtId="0" fontId="94" fillId="9" borderId="21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9" fillId="0" borderId="16" applyNumberFormat="0" applyFill="0" applyAlignment="0" applyProtection="0">
      <alignment vertical="center"/>
    </xf>
    <xf numFmtId="0" fontId="100" fillId="0" borderId="17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7" borderId="18" applyNumberFormat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34" fillId="10" borderId="22" applyNumberFormat="0" applyFont="0" applyAlignment="0" applyProtection="0">
      <alignment vertical="center"/>
    </xf>
    <xf numFmtId="0" fontId="104" fillId="8" borderId="19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3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0" fontId="108" fillId="0" borderId="0"/>
    <xf numFmtId="0" fontId="95" fillId="0" borderId="0"/>
    <xf numFmtId="0" fontId="108" fillId="0" borderId="0"/>
    <xf numFmtId="0" fontId="108" fillId="0" borderId="0"/>
    <xf numFmtId="0" fontId="108" fillId="0" borderId="0"/>
    <xf numFmtId="0" fontId="95" fillId="92" borderId="33" applyNumberFormat="0" applyAlignment="0" applyProtection="0"/>
    <xf numFmtId="0" fontId="95" fillId="92" borderId="33" applyNumberFormat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108" fillId="0" borderId="0" applyFill="0" applyBorder="0" applyAlignment="0" applyProtection="0"/>
    <xf numFmtId="0" fontId="35" fillId="0" borderId="0">
      <alignment vertical="center"/>
    </xf>
    <xf numFmtId="0" fontId="35" fillId="0" borderId="0"/>
  </cellStyleXfs>
  <cellXfs count="103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33" fillId="0" borderId="0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0" fillId="0" borderId="0" xfId="1" applyFont="1"/>
    <xf numFmtId="178" fontId="27" fillId="2" borderId="45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7" fontId="14" fillId="0" borderId="46" xfId="1" applyNumberFormat="1" applyFont="1" applyFill="1" applyBorder="1" applyAlignment="1" applyProtection="1">
      <alignment horizontal="center" vertical="center"/>
      <protection locked="0"/>
    </xf>
    <xf numFmtId="177" fontId="14" fillId="0" borderId="47" xfId="1" applyNumberFormat="1" applyFont="1" applyFill="1" applyBorder="1" applyAlignment="1" applyProtection="1">
      <alignment horizontal="center" vertical="center"/>
      <protection locked="0"/>
    </xf>
    <xf numFmtId="177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9" fillId="0" borderId="1" xfId="1" applyFont="1" applyBorder="1" applyAlignment="1">
      <alignment horizontal="left" vertical="center"/>
    </xf>
    <xf numFmtId="0" fontId="109" fillId="0" borderId="0" xfId="1" applyFont="1" applyBorder="1" applyAlignment="1"/>
    <xf numFmtId="0" fontId="109" fillId="0" borderId="0" xfId="1" applyFont="1" applyBorder="1" applyAlignment="1">
      <alignment horizontal="left" vertical="center"/>
    </xf>
    <xf numFmtId="0" fontId="109" fillId="0" borderId="0" xfId="1" applyFont="1" applyBorder="1" applyAlignment="1">
      <alignment vertical="center"/>
    </xf>
    <xf numFmtId="0" fontId="109" fillId="0" borderId="2" xfId="1" applyFont="1" applyBorder="1" applyAlignment="1">
      <alignment horizontal="right" vertical="center"/>
    </xf>
    <xf numFmtId="0" fontId="109" fillId="0" borderId="3" xfId="1" applyFont="1" applyBorder="1" applyAlignment="1">
      <alignment horizontal="left" vertical="center"/>
    </xf>
    <xf numFmtId="0" fontId="109" fillId="0" borderId="5" xfId="1" applyFont="1" applyBorder="1" applyAlignment="1"/>
    <xf numFmtId="0" fontId="109" fillId="0" borderId="5" xfId="1" applyFont="1" applyBorder="1" applyAlignment="1">
      <alignment horizontal="left" vertical="center"/>
    </xf>
    <xf numFmtId="0" fontId="109" fillId="0" borderId="5" xfId="1" applyFont="1" applyBorder="1" applyAlignment="1">
      <alignment vertical="center"/>
    </xf>
    <xf numFmtId="0" fontId="109" fillId="0" borderId="4" xfId="1" applyFont="1" applyBorder="1" applyAlignment="1">
      <alignment vertical="center"/>
    </xf>
    <xf numFmtId="0" fontId="109" fillId="0" borderId="41" xfId="1" applyFont="1" applyFill="1" applyBorder="1" applyAlignment="1">
      <alignment horizontal="left" vertical="center"/>
    </xf>
    <xf numFmtId="0" fontId="110" fillId="0" borderId="40" xfId="0" applyFont="1" applyBorder="1">
      <alignment vertical="center"/>
    </xf>
    <xf numFmtId="0" fontId="109" fillId="0" borderId="3" xfId="1" applyFont="1" applyFill="1" applyBorder="1" applyAlignment="1">
      <alignment horizontal="left" vertical="center"/>
    </xf>
    <xf numFmtId="0" fontId="110" fillId="0" borderId="5" xfId="0" applyFont="1" applyBorder="1">
      <alignment vertical="center"/>
    </xf>
    <xf numFmtId="0" fontId="110" fillId="0" borderId="4" xfId="0" applyFont="1" applyBorder="1">
      <alignment vertical="center"/>
    </xf>
    <xf numFmtId="177" fontId="14" fillId="0" borderId="0" xfId="1" applyNumberFormat="1" applyFont="1" applyFill="1" applyBorder="1" applyAlignment="1" applyProtection="1">
      <alignment horizontal="left" vertical="center"/>
      <protection locked="0"/>
    </xf>
    <xf numFmtId="177" fontId="14" fillId="0" borderId="11" xfId="1" applyNumberFormat="1" applyFont="1" applyFill="1" applyBorder="1" applyAlignment="1" applyProtection="1">
      <alignment horizontal="center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177" fontId="14" fillId="0" borderId="38" xfId="1" applyNumberFormat="1" applyFont="1" applyFill="1" applyBorder="1" applyAlignment="1" applyProtection="1">
      <alignment horizontal="center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vertical="center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09" fillId="0" borderId="1" xfId="1" applyFont="1" applyBorder="1" applyAlignment="1">
      <alignment horizontal="center" vertical="center" wrapText="1"/>
    </xf>
    <xf numFmtId="0" fontId="109" fillId="0" borderId="0" xfId="1" applyFont="1" applyBorder="1" applyAlignment="1">
      <alignment horizontal="center" vertical="center" wrapText="1"/>
    </xf>
    <xf numFmtId="0" fontId="109" fillId="0" borderId="2" xfId="1" applyFont="1" applyBorder="1" applyAlignment="1">
      <alignment horizontal="center" vertical="center" wrapText="1"/>
    </xf>
    <xf numFmtId="0" fontId="109" fillId="0" borderId="3" xfId="1" applyFont="1" applyBorder="1" applyAlignment="1">
      <alignment horizontal="center" vertical="center" wrapText="1"/>
    </xf>
    <xf numFmtId="0" fontId="109" fillId="0" borderId="5" xfId="1" applyFont="1" applyBorder="1" applyAlignment="1">
      <alignment horizontal="center" vertical="center" wrapText="1"/>
    </xf>
    <xf numFmtId="0" fontId="109" fillId="0" borderId="4" xfId="1" applyFont="1" applyBorder="1" applyAlignment="1">
      <alignment horizontal="center" vertical="center" wrapText="1"/>
    </xf>
    <xf numFmtId="0" fontId="109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109" fillId="0" borderId="40" xfId="0" applyFont="1" applyBorder="1" applyAlignment="1">
      <alignment horizontal="right" vertical="center"/>
    </xf>
    <xf numFmtId="0" fontId="109" fillId="0" borderId="42" xfId="0" applyFont="1" applyBorder="1" applyAlignment="1">
      <alignment horizontal="right" vertical="center"/>
    </xf>
    <xf numFmtId="0" fontId="28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3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4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 wrapText="1"/>
    </xf>
    <xf numFmtId="177" fontId="14" fillId="0" borderId="48" xfId="1" applyNumberFormat="1" applyFont="1" applyFill="1" applyBorder="1" applyAlignment="1" applyProtection="1">
      <alignment horizontal="center" vertical="center"/>
      <protection locked="0"/>
    </xf>
    <xf numFmtId="177" fontId="14" fillId="0" borderId="49" xfId="1" applyNumberFormat="1" applyFont="1" applyFill="1" applyBorder="1" applyAlignment="1" applyProtection="1">
      <alignment horizontal="center" vertical="center"/>
      <protection locked="0"/>
    </xf>
    <xf numFmtId="177" fontId="14" fillId="0" borderId="50" xfId="1" applyNumberFormat="1" applyFont="1" applyFill="1" applyBorder="1" applyAlignment="1" applyProtection="1">
      <alignment horizontal="center" vertical="center"/>
      <protection locked="0"/>
    </xf>
    <xf numFmtId="177" fontId="14" fillId="0" borderId="51" xfId="1" applyNumberFormat="1" applyFont="1" applyFill="1" applyBorder="1" applyAlignment="1" applyProtection="1">
      <alignment horizontal="center" vertical="center"/>
      <protection locked="0"/>
    </xf>
  </cellXfs>
  <cellStyles count="1805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14</xdr:col>
      <xdr:colOff>1333498</xdr:colOff>
      <xdr:row>3</xdr:row>
      <xdr:rowOff>285785</xdr:rowOff>
    </xdr:from>
    <xdr:to>
      <xdr:col>18</xdr:col>
      <xdr:colOff>528441</xdr:colOff>
      <xdr:row>7</xdr:row>
      <xdr:rowOff>166687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36561" y="3095660"/>
          <a:ext cx="5100443" cy="3190840"/>
        </a:xfrm>
        <a:prstGeom prst="rect">
          <a:avLst/>
        </a:prstGeom>
      </xdr:spPr>
    </xdr:pic>
    <xdr:clientData/>
  </xdr:twoCellAnchor>
  <xdr:twoCellAnchor editAs="absolute">
    <xdr:from>
      <xdr:col>13</xdr:col>
      <xdr:colOff>1462089</xdr:colOff>
      <xdr:row>7</xdr:row>
      <xdr:rowOff>547687</xdr:rowOff>
    </xdr:from>
    <xdr:to>
      <xdr:col>19</xdr:col>
      <xdr:colOff>904874</xdr:colOff>
      <xdr:row>30</xdr:row>
      <xdr:rowOff>71437</xdr:rowOff>
    </xdr:to>
    <xdr:sp macro="" textlink="">
      <xdr:nvSpPr>
        <xdr:cNvPr id="8" name="テキスト ボックス 7"/>
        <xdr:cNvSpPr txBox="1"/>
      </xdr:nvSpPr>
      <xdr:spPr>
        <a:xfrm>
          <a:off x="24322089" y="6667500"/>
          <a:ext cx="8467723" cy="139303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11" name="角丸四角形 10"/>
        <xdr:cNvSpPr/>
      </xdr:nvSpPr>
      <xdr:spPr>
        <a:xfrm>
          <a:off x="0" y="1915182"/>
          <a:ext cx="65960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Miami, FL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1150940</xdr:colOff>
      <xdr:row>16</xdr:row>
      <xdr:rowOff>539747</xdr:rowOff>
    </xdr:from>
    <xdr:ext cx="4079874" cy="1649413"/>
    <xdr:sp macro="" textlink="">
      <xdr:nvSpPr>
        <xdr:cNvPr id="15" name="テキスト ボックス 14"/>
        <xdr:cNvSpPr txBox="1"/>
      </xdr:nvSpPr>
      <xdr:spPr>
        <a:xfrm>
          <a:off x="1150940" y="11469685"/>
          <a:ext cx="4079874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38276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6"/>
        </a:xfrm>
        <a:prstGeom prst="rect">
          <a:avLst/>
        </a:prstGeom>
      </xdr:spPr>
    </xdr:pic>
    <xdr:clientData/>
  </xdr:oneCellAnchor>
  <xdr:oneCellAnchor>
    <xdr:from>
      <xdr:col>0</xdr:col>
      <xdr:colOff>5883280</xdr:colOff>
      <xdr:row>16</xdr:row>
      <xdr:rowOff>380999</xdr:rowOff>
    </xdr:from>
    <xdr:ext cx="7348534" cy="1546226"/>
    <xdr:sp macro="" textlink="">
      <xdr:nvSpPr>
        <xdr:cNvPr id="17" name="テキスト ボックス 16"/>
        <xdr:cNvSpPr txBox="1"/>
      </xdr:nvSpPr>
      <xdr:spPr>
        <a:xfrm>
          <a:off x="5883280" y="11310937"/>
          <a:ext cx="7348534" cy="154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MIA: Miami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ORL: Orlando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JAX: Jacksonville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TPA: Tampa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293682</xdr:colOff>
      <xdr:row>16</xdr:row>
      <xdr:rowOff>552451</xdr:rowOff>
    </xdr:from>
    <xdr:to>
      <xdr:col>12</xdr:col>
      <xdr:colOff>1785932</xdr:colOff>
      <xdr:row>22</xdr:row>
      <xdr:rowOff>309564</xdr:rowOff>
    </xdr:to>
    <xdr:grpSp>
      <xdr:nvGrpSpPr>
        <xdr:cNvPr id="18" name="グループ化 17"/>
        <xdr:cNvGrpSpPr/>
      </xdr:nvGrpSpPr>
      <xdr:grpSpPr>
        <a:xfrm>
          <a:off x="13390557" y="12053889"/>
          <a:ext cx="8945563" cy="3067050"/>
          <a:chOff x="25139537" y="1969670"/>
          <a:chExt cx="9865207" cy="4053920"/>
        </a:xfrm>
      </xdr:grpSpPr>
      <xdr:sp macro="" textlink="">
        <xdr:nvSpPr>
          <xdr:cNvPr id="19" name="円/楕円 12"/>
          <xdr:cNvSpPr/>
        </xdr:nvSpPr>
        <xdr:spPr>
          <a:xfrm>
            <a:off x="25139537" y="1969670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6710829" y="2615234"/>
            <a:ext cx="7217233" cy="3408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tabSelected="1" view="pageBreakPreview" zoomScale="40" zoomScaleNormal="40" zoomScaleSheetLayoutView="40" zoomScalePageLayoutView="40" workbookViewId="0">
      <selection activeCell="N6" sqref="N6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30.375" customWidth="1"/>
    <col min="14" max="14" width="21.625" customWidth="1"/>
    <col min="15" max="20" width="19.5" customWidth="1"/>
    <col min="21" max="21" width="12.375" customWidth="1"/>
    <col min="22" max="24" width="16.125" customWidth="1"/>
    <col min="25" max="25" width="13.875" customWidth="1"/>
  </cols>
  <sheetData>
    <row r="1" spans="1:32" s="1" customFormat="1" ht="100.5" customHeight="1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84" t="s">
        <v>12</v>
      </c>
      <c r="P1" s="84"/>
      <c r="Q1" s="84"/>
      <c r="R1" s="84"/>
      <c r="S1" s="84"/>
      <c r="T1" s="84"/>
      <c r="V1" s="15"/>
      <c r="W1" s="15"/>
      <c r="X1" s="15"/>
      <c r="AE1" s="21"/>
      <c r="AF1" s="8"/>
    </row>
    <row r="2" spans="1:32" s="1" customFormat="1" ht="48.75" customHeight="1">
      <c r="O2" s="23"/>
      <c r="AA2" s="8"/>
      <c r="AB2" s="8"/>
      <c r="AC2" s="8"/>
      <c r="AD2" s="8"/>
      <c r="AE2" s="21"/>
      <c r="AF2" s="8"/>
    </row>
    <row r="3" spans="1:32" s="1" customFormat="1" ht="71.25" customHeight="1">
      <c r="A3" s="16"/>
      <c r="B3" s="17"/>
      <c r="C3" s="30" t="s">
        <v>16</v>
      </c>
      <c r="E3" s="30"/>
      <c r="H3" s="17"/>
      <c r="I3" s="24"/>
      <c r="J3" s="17"/>
      <c r="K3" s="17"/>
      <c r="L3" s="17"/>
      <c r="M3" s="17"/>
      <c r="N3" s="17"/>
      <c r="O3" s="18"/>
      <c r="P3" s="18"/>
      <c r="Q3" s="25"/>
      <c r="R3" s="7" t="s">
        <v>7</v>
      </c>
      <c r="S3" s="85">
        <v>45824</v>
      </c>
      <c r="T3" s="85"/>
      <c r="U3" s="31" t="s">
        <v>21</v>
      </c>
      <c r="AA3" s="8"/>
      <c r="AB3" s="8"/>
      <c r="AC3" s="8"/>
      <c r="AD3" s="8"/>
      <c r="AE3" s="8"/>
      <c r="AF3" s="8"/>
    </row>
    <row r="4" spans="1:32" s="3" customFormat="1" ht="97.5" customHeight="1">
      <c r="A4" s="4" t="s">
        <v>15</v>
      </c>
      <c r="B4" s="29"/>
      <c r="C4" s="29"/>
      <c r="D4" s="29"/>
      <c r="E4" s="29"/>
      <c r="F4" s="29"/>
      <c r="G4" s="2"/>
      <c r="H4" s="2"/>
      <c r="I4" s="26"/>
      <c r="J4" s="7"/>
      <c r="K4" s="26"/>
      <c r="L4" s="7"/>
      <c r="M4" s="34"/>
      <c r="N4" s="34"/>
      <c r="O4" s="5"/>
      <c r="P4" s="6"/>
      <c r="Q4" s="25"/>
      <c r="AA4" s="8"/>
      <c r="AB4" s="8"/>
      <c r="AC4" s="8"/>
      <c r="AD4" s="8"/>
      <c r="AE4" s="8"/>
      <c r="AF4" s="8"/>
    </row>
    <row r="5" spans="1:32" s="8" customFormat="1" ht="54.75" customHeight="1">
      <c r="A5" s="86" t="s">
        <v>8</v>
      </c>
      <c r="B5" s="89" t="s">
        <v>0</v>
      </c>
      <c r="C5" s="89" t="s">
        <v>4</v>
      </c>
      <c r="D5" s="89"/>
      <c r="E5" s="89"/>
      <c r="F5" s="89"/>
      <c r="G5" s="89" t="s">
        <v>1</v>
      </c>
      <c r="H5" s="89"/>
      <c r="I5" s="89" t="s">
        <v>11</v>
      </c>
      <c r="J5" s="89"/>
      <c r="K5" s="89" t="s">
        <v>1</v>
      </c>
      <c r="L5" s="89"/>
      <c r="M5" s="92"/>
      <c r="W5" s="9"/>
      <c r="X5" s="9"/>
      <c r="Y5" s="9"/>
      <c r="Z5" s="9"/>
      <c r="AA5" s="9"/>
      <c r="AB5" s="9"/>
    </row>
    <row r="6" spans="1:32" s="8" customFormat="1" ht="54.75" customHeight="1">
      <c r="A6" s="87"/>
      <c r="B6" s="90"/>
      <c r="C6" s="93" t="s">
        <v>13</v>
      </c>
      <c r="D6" s="93"/>
      <c r="E6" s="93" t="s">
        <v>5</v>
      </c>
      <c r="F6" s="93"/>
      <c r="G6" s="94" t="s">
        <v>31</v>
      </c>
      <c r="H6" s="93"/>
      <c r="I6" s="94" t="s">
        <v>30</v>
      </c>
      <c r="J6" s="93"/>
      <c r="K6" s="93" t="s">
        <v>17</v>
      </c>
      <c r="L6" s="93"/>
      <c r="M6" s="95" t="s">
        <v>18</v>
      </c>
      <c r="O6" s="9"/>
      <c r="P6" s="9"/>
      <c r="Q6" s="9"/>
      <c r="R6" s="9"/>
      <c r="S6" s="9"/>
      <c r="W6" s="19"/>
      <c r="X6" s="19"/>
      <c r="Y6" s="19"/>
      <c r="Z6" s="19"/>
      <c r="AA6" s="19"/>
      <c r="AB6" s="19"/>
    </row>
    <row r="7" spans="1:32" s="8" customFormat="1" ht="54.75" customHeight="1">
      <c r="A7" s="87"/>
      <c r="B7" s="90"/>
      <c r="C7" s="93"/>
      <c r="D7" s="93"/>
      <c r="E7" s="93"/>
      <c r="F7" s="93"/>
      <c r="G7" s="93"/>
      <c r="H7" s="93"/>
      <c r="I7" s="93"/>
      <c r="J7" s="93"/>
      <c r="K7" s="93"/>
      <c r="L7" s="93"/>
      <c r="M7" s="96"/>
      <c r="O7" s="19"/>
      <c r="P7" s="19"/>
      <c r="Q7" s="19"/>
      <c r="R7" s="19"/>
      <c r="S7" s="19"/>
    </row>
    <row r="8" spans="1:32" s="8" customFormat="1" ht="54.75" customHeight="1">
      <c r="A8" s="87"/>
      <c r="B8" s="90"/>
      <c r="C8" s="93"/>
      <c r="D8" s="93"/>
      <c r="E8" s="93"/>
      <c r="F8" s="93"/>
      <c r="G8" s="93"/>
      <c r="H8" s="93"/>
      <c r="I8" s="93"/>
      <c r="J8" s="93"/>
      <c r="K8" s="93"/>
      <c r="L8" s="93"/>
      <c r="M8" s="96"/>
    </row>
    <row r="9" spans="1:32" s="9" customFormat="1" ht="54.75" customHeight="1">
      <c r="A9" s="88"/>
      <c r="B9" s="91"/>
      <c r="C9" s="35"/>
      <c r="D9" s="35"/>
      <c r="E9" s="35"/>
      <c r="F9" s="35"/>
      <c r="G9" s="35"/>
      <c r="H9" s="35"/>
      <c r="I9" s="97" t="s">
        <v>6</v>
      </c>
      <c r="J9" s="97"/>
      <c r="K9" s="98" t="s">
        <v>19</v>
      </c>
      <c r="L9" s="97"/>
      <c r="M9" s="33" t="s">
        <v>20</v>
      </c>
      <c r="O9" s="8"/>
      <c r="P9" s="8"/>
      <c r="Q9" s="8"/>
      <c r="R9" s="8"/>
      <c r="S9" s="8"/>
      <c r="W9" s="8"/>
      <c r="X9" s="8"/>
      <c r="Y9" s="8"/>
      <c r="Z9" s="8"/>
      <c r="AA9" s="8"/>
      <c r="AB9" s="8"/>
    </row>
    <row r="10" spans="1:32" s="8" customFormat="1" ht="45" customHeight="1">
      <c r="A10" s="55" t="s">
        <v>36</v>
      </c>
      <c r="B10" s="56" t="s">
        <v>34</v>
      </c>
      <c r="C10" s="56">
        <f t="shared" ref="C10:C11" si="0">E10</f>
        <v>45828</v>
      </c>
      <c r="D10" s="56" t="str">
        <f t="shared" ref="D10:D11" si="1">TEXT(C10,"aaa")</f>
        <v>金</v>
      </c>
      <c r="E10" s="56">
        <f t="shared" ref="E10:E11" si="2">I10-7</f>
        <v>45828</v>
      </c>
      <c r="F10" s="56" t="str">
        <f t="shared" ref="F10:F11" si="3">TEXT(E10,"aaa")</f>
        <v>金</v>
      </c>
      <c r="G10" s="56">
        <f t="shared" ref="G10:G11" si="4">I10-1</f>
        <v>45834</v>
      </c>
      <c r="H10" s="56" t="str">
        <f t="shared" ref="H10:H11" si="5">TEXT(G10,"aaa")</f>
        <v>木</v>
      </c>
      <c r="I10" s="56">
        <v>45835</v>
      </c>
      <c r="J10" s="56" t="str">
        <f t="shared" ref="J10:J11" si="6">TEXT(I10,"aaa")</f>
        <v>金</v>
      </c>
      <c r="K10" s="56">
        <f t="shared" ref="K10:K11" si="7">I10+12</f>
        <v>45847</v>
      </c>
      <c r="L10" s="56" t="str">
        <f t="shared" ref="L10:L11" si="8">TEXT(K10,"aaa")</f>
        <v>水</v>
      </c>
      <c r="M10" s="57">
        <f t="shared" ref="M10:M11" si="9">K10+18</f>
        <v>45865</v>
      </c>
      <c r="O10" s="11"/>
      <c r="P10" s="12"/>
      <c r="Q10" s="12"/>
      <c r="R10" s="12"/>
      <c r="S10" s="12"/>
      <c r="W10" s="1"/>
      <c r="X10" s="1"/>
      <c r="Y10" s="1"/>
      <c r="Z10" s="1"/>
      <c r="AA10" s="1"/>
      <c r="AB10" s="1"/>
    </row>
    <row r="11" spans="1:32" s="8" customFormat="1" ht="45" customHeight="1">
      <c r="A11" s="58" t="s">
        <v>37</v>
      </c>
      <c r="B11" s="59" t="s">
        <v>35</v>
      </c>
      <c r="C11" s="59">
        <f t="shared" si="0"/>
        <v>45835</v>
      </c>
      <c r="D11" s="59" t="str">
        <f t="shared" si="1"/>
        <v>金</v>
      </c>
      <c r="E11" s="59">
        <f t="shared" si="2"/>
        <v>45835</v>
      </c>
      <c r="F11" s="59" t="str">
        <f t="shared" si="3"/>
        <v>金</v>
      </c>
      <c r="G11" s="59">
        <f t="shared" si="4"/>
        <v>45841</v>
      </c>
      <c r="H11" s="59" t="str">
        <f t="shared" si="5"/>
        <v>木</v>
      </c>
      <c r="I11" s="59">
        <v>45842</v>
      </c>
      <c r="J11" s="59" t="str">
        <f t="shared" si="6"/>
        <v>金</v>
      </c>
      <c r="K11" s="59">
        <f t="shared" si="7"/>
        <v>45854</v>
      </c>
      <c r="L11" s="59" t="str">
        <f t="shared" si="8"/>
        <v>水</v>
      </c>
      <c r="M11" s="60">
        <f t="shared" si="9"/>
        <v>45872</v>
      </c>
      <c r="O11" s="11"/>
      <c r="P11" s="12"/>
      <c r="Q11" s="12"/>
      <c r="R11" s="12"/>
      <c r="S11" s="12"/>
      <c r="W11" s="1"/>
      <c r="X11" s="1"/>
      <c r="Y11" s="1"/>
      <c r="Z11" s="1"/>
      <c r="AA11" s="1"/>
      <c r="AB11" s="1"/>
    </row>
    <row r="12" spans="1:32" s="8" customFormat="1" ht="45" customHeight="1">
      <c r="A12" s="58" t="s">
        <v>38</v>
      </c>
      <c r="B12" s="59" t="s">
        <v>39</v>
      </c>
      <c r="C12" s="59">
        <f t="shared" ref="C12:C13" si="10">E12</f>
        <v>45842</v>
      </c>
      <c r="D12" s="59" t="str">
        <f t="shared" ref="D12:D13" si="11">TEXT(C12,"aaa")</f>
        <v>金</v>
      </c>
      <c r="E12" s="59">
        <f t="shared" ref="E12:E13" si="12">I12-7</f>
        <v>45842</v>
      </c>
      <c r="F12" s="59" t="str">
        <f t="shared" ref="F12:F13" si="13">TEXT(E12,"aaa")</f>
        <v>金</v>
      </c>
      <c r="G12" s="59">
        <f t="shared" ref="G12:G13" si="14">I12-1</f>
        <v>45848</v>
      </c>
      <c r="H12" s="59" t="str">
        <f t="shared" ref="H12:H13" si="15">TEXT(G12,"aaa")</f>
        <v>木</v>
      </c>
      <c r="I12" s="59">
        <v>45849</v>
      </c>
      <c r="J12" s="59" t="str">
        <f t="shared" ref="J12:J13" si="16">TEXT(I12,"aaa")</f>
        <v>金</v>
      </c>
      <c r="K12" s="59">
        <v>45861</v>
      </c>
      <c r="L12" s="59" t="str">
        <f t="shared" ref="L12:L13" si="17">TEXT(K12,"aaa")</f>
        <v>水</v>
      </c>
      <c r="M12" s="60">
        <f t="shared" ref="M12:M13" si="18">K12+18</f>
        <v>45879</v>
      </c>
      <c r="O12" s="11"/>
      <c r="P12" s="12"/>
      <c r="Q12" s="12"/>
      <c r="R12" s="12"/>
      <c r="S12" s="12"/>
      <c r="W12" s="1"/>
      <c r="X12" s="1"/>
      <c r="Y12" s="1"/>
      <c r="Z12" s="1"/>
      <c r="AA12" s="1"/>
      <c r="AB12" s="1"/>
    </row>
    <row r="13" spans="1:32" s="8" customFormat="1" ht="45" customHeight="1">
      <c r="A13" s="36" t="s">
        <v>40</v>
      </c>
      <c r="B13" s="37" t="s">
        <v>41</v>
      </c>
      <c r="C13" s="37">
        <f t="shared" si="10"/>
        <v>45849</v>
      </c>
      <c r="D13" s="37" t="str">
        <f t="shared" si="11"/>
        <v>金</v>
      </c>
      <c r="E13" s="37">
        <f t="shared" si="12"/>
        <v>45849</v>
      </c>
      <c r="F13" s="37" t="str">
        <f t="shared" si="13"/>
        <v>金</v>
      </c>
      <c r="G13" s="37">
        <f t="shared" si="14"/>
        <v>45855</v>
      </c>
      <c r="H13" s="37" t="str">
        <f t="shared" si="15"/>
        <v>木</v>
      </c>
      <c r="I13" s="37">
        <v>45856</v>
      </c>
      <c r="J13" s="37" t="str">
        <f t="shared" si="16"/>
        <v>金</v>
      </c>
      <c r="K13" s="37">
        <v>45868</v>
      </c>
      <c r="L13" s="37" t="str">
        <f t="shared" si="17"/>
        <v>水</v>
      </c>
      <c r="M13" s="102">
        <f t="shared" si="18"/>
        <v>45886</v>
      </c>
      <c r="O13" s="11"/>
      <c r="P13" s="12"/>
      <c r="Q13" s="12"/>
      <c r="R13" s="12"/>
      <c r="S13" s="12"/>
      <c r="W13" s="1"/>
      <c r="X13" s="1"/>
      <c r="Y13" s="1"/>
      <c r="Z13" s="1"/>
      <c r="AA13" s="1"/>
      <c r="AB13" s="1"/>
    </row>
    <row r="14" spans="1:32" s="8" customFormat="1" ht="45" customHeight="1">
      <c r="A14" s="99"/>
      <c r="B14" s="100"/>
      <c r="C14" s="100"/>
      <c r="D14" s="100"/>
      <c r="E14" s="100"/>
      <c r="F14" s="100"/>
      <c r="G14" s="100"/>
      <c r="H14" s="100"/>
      <c r="I14" s="100"/>
      <c r="J14" s="101"/>
      <c r="K14" s="38"/>
      <c r="L14" s="38"/>
      <c r="M14" s="38"/>
      <c r="N14" s="61"/>
      <c r="O14" s="11"/>
      <c r="P14" s="12"/>
      <c r="Q14" s="12"/>
      <c r="R14" s="12"/>
      <c r="S14" s="12"/>
      <c r="W14" s="1"/>
      <c r="X14" s="1"/>
      <c r="Y14" s="1"/>
      <c r="Z14" s="1"/>
      <c r="AA14" s="1"/>
      <c r="AB14" s="1"/>
    </row>
    <row r="15" spans="1:32" s="8" customFormat="1" ht="45" customHeight="1">
      <c r="O15" s="11"/>
      <c r="P15" s="12"/>
      <c r="Q15" s="12"/>
      <c r="R15" s="12"/>
      <c r="S15" s="12"/>
      <c r="W15" s="1"/>
      <c r="X15" s="1"/>
      <c r="Y15" s="1"/>
      <c r="Z15" s="1"/>
      <c r="AA15" s="1"/>
      <c r="AB15" s="1"/>
    </row>
    <row r="16" spans="1:32" s="8" customFormat="1" ht="45" customHeight="1">
      <c r="A16" s="54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O16" s="11"/>
      <c r="P16" s="12"/>
      <c r="Q16" s="12"/>
      <c r="R16" s="12"/>
      <c r="S16" s="12"/>
      <c r="W16" s="1"/>
      <c r="X16" s="1"/>
      <c r="Y16" s="1"/>
      <c r="Z16" s="1"/>
      <c r="AA16" s="1"/>
      <c r="AB16" s="1"/>
    </row>
    <row r="17" spans="1:255" s="10" customFormat="1" ht="45.75" customHeight="1"/>
    <row r="18" spans="1:255" s="10" customFormat="1" ht="45.75" customHeight="1"/>
    <row r="19" spans="1:255" s="10" customFormat="1" ht="30" customHeight="1"/>
    <row r="20" spans="1:255" s="12" customFormat="1" ht="47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P20" s="20"/>
      <c r="Q20" s="20"/>
      <c r="R20" s="11"/>
      <c r="S20" s="1"/>
      <c r="T20" s="1"/>
      <c r="U20" s="1"/>
      <c r="V20" s="1"/>
      <c r="W20" s="1"/>
      <c r="X20" s="1"/>
      <c r="Y20" s="10"/>
      <c r="Z20" s="10"/>
      <c r="AA20" s="10"/>
      <c r="AB20" s="10"/>
      <c r="AC20" s="10"/>
      <c r="AD20" s="10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1" customFormat="1" ht="47.25" customHeight="1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R21" s="27"/>
      <c r="Y21" s="10"/>
      <c r="Z21" s="10"/>
      <c r="AA21" s="10"/>
      <c r="AB21" s="10"/>
      <c r="AC21" s="10"/>
      <c r="AD21" s="10"/>
    </row>
    <row r="22" spans="1:255" s="1" customFormat="1" ht="47.2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P22" s="22"/>
      <c r="Q22" s="22"/>
      <c r="R22" s="3"/>
      <c r="S22" s="3"/>
      <c r="T22" s="3"/>
      <c r="U22" s="3"/>
      <c r="Y22" s="10"/>
      <c r="Z22" s="10"/>
      <c r="AA22" s="10"/>
      <c r="AB22" s="10"/>
      <c r="AC22" s="10"/>
      <c r="AD22" s="10"/>
    </row>
    <row r="23" spans="1:255" s="1" customFormat="1" ht="47.25" customHeight="1">
      <c r="L23" s="12"/>
      <c r="M23" s="12"/>
      <c r="R23" s="27"/>
      <c r="Y23" s="10"/>
      <c r="Z23" s="10"/>
      <c r="AA23" s="10"/>
      <c r="AB23" s="10"/>
      <c r="AC23" s="10"/>
      <c r="AD23" s="10"/>
    </row>
    <row r="24" spans="1:255" s="1" customFormat="1" ht="60.75" customHeight="1">
      <c r="A24" s="32" t="s">
        <v>14</v>
      </c>
      <c r="P24" s="22"/>
      <c r="Q24" s="22"/>
      <c r="R24" s="3"/>
      <c r="S24" s="3"/>
      <c r="T24" s="3"/>
      <c r="U24" s="3"/>
      <c r="Y24" s="10"/>
      <c r="Z24" s="10"/>
      <c r="AA24" s="10"/>
      <c r="AB24" s="10"/>
      <c r="AC24" s="10"/>
      <c r="AD24" s="10"/>
    </row>
    <row r="25" spans="1:255" ht="60.75" customHeight="1" thickBot="1">
      <c r="A25" s="28" t="s">
        <v>2</v>
      </c>
      <c r="B25" s="62" t="s">
        <v>3</v>
      </c>
      <c r="C25" s="63"/>
      <c r="D25" s="64"/>
      <c r="E25" s="65" t="s">
        <v>9</v>
      </c>
      <c r="F25" s="66"/>
      <c r="G25" s="66"/>
      <c r="H25" s="66"/>
      <c r="I25" s="66"/>
      <c r="J25" s="66"/>
      <c r="K25" s="67"/>
      <c r="L25" s="1"/>
      <c r="M25" s="1"/>
    </row>
    <row r="26" spans="1:255" ht="68.25" customHeight="1" thickTop="1">
      <c r="A26" s="68" t="s">
        <v>32</v>
      </c>
      <c r="B26" s="70" t="s">
        <v>22</v>
      </c>
      <c r="C26" s="71"/>
      <c r="D26" s="72"/>
      <c r="E26" s="39" t="s">
        <v>23</v>
      </c>
      <c r="F26" s="40"/>
      <c r="G26" s="41"/>
      <c r="H26" s="42"/>
      <c r="I26" s="42"/>
      <c r="J26" s="42"/>
      <c r="K26" s="43" t="s">
        <v>26</v>
      </c>
    </row>
    <row r="27" spans="1:255" ht="68.25" customHeight="1">
      <c r="A27" s="69"/>
      <c r="B27" s="73"/>
      <c r="C27" s="74"/>
      <c r="D27" s="75"/>
      <c r="E27" s="44" t="s">
        <v>27</v>
      </c>
      <c r="F27" s="45"/>
      <c r="G27" s="46"/>
      <c r="H27" s="47"/>
      <c r="I27" s="47"/>
      <c r="J27" s="47"/>
      <c r="K27" s="48"/>
    </row>
    <row r="28" spans="1:255" ht="68.25" customHeight="1">
      <c r="A28" s="68" t="s">
        <v>33</v>
      </c>
      <c r="B28" s="76" t="s">
        <v>24</v>
      </c>
      <c r="C28" s="77"/>
      <c r="D28" s="78"/>
      <c r="E28" s="49" t="s">
        <v>25</v>
      </c>
      <c r="F28" s="50"/>
      <c r="G28" s="50"/>
      <c r="H28" s="50"/>
      <c r="I28" s="50"/>
      <c r="J28" s="82" t="s">
        <v>28</v>
      </c>
      <c r="K28" s="83"/>
    </row>
    <row r="29" spans="1:255" ht="68.25" customHeight="1">
      <c r="A29" s="69"/>
      <c r="B29" s="79"/>
      <c r="C29" s="80"/>
      <c r="D29" s="81"/>
      <c r="E29" s="51" t="s">
        <v>29</v>
      </c>
      <c r="F29" s="52"/>
      <c r="G29" s="52"/>
      <c r="H29" s="52"/>
      <c r="I29" s="52"/>
      <c r="J29" s="52"/>
      <c r="K29" s="53"/>
    </row>
  </sheetData>
  <mergeCells count="23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B25:D25"/>
    <mergeCell ref="E25:K25"/>
    <mergeCell ref="A26:A27"/>
    <mergeCell ref="B26:D27"/>
    <mergeCell ref="A28:A29"/>
    <mergeCell ref="B28:D29"/>
    <mergeCell ref="J28:K28"/>
  </mergeCells>
  <phoneticPr fontId="4"/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2022-10-07T06:10:46Z</cp:lastPrinted>
  <dcterms:created xsi:type="dcterms:W3CDTF">2016-03-18T07:26:58Z</dcterms:created>
  <dcterms:modified xsi:type="dcterms:W3CDTF">2025-06-16T04:39:45Z</dcterms:modified>
</cp:coreProperties>
</file>