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ジャカルタ!$A$1:$S$31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1" l="1"/>
  <c r="L13" i="1" s="1"/>
  <c r="J13" i="1"/>
  <c r="H13" i="1"/>
  <c r="G13" i="1"/>
  <c r="E13" i="1" s="1"/>
  <c r="K12" i="1"/>
  <c r="L12" i="1" s="1"/>
  <c r="J12" i="1"/>
  <c r="G12" i="1"/>
  <c r="H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F13" i="1" l="1"/>
  <c r="C13" i="1"/>
  <c r="D13" i="1" s="1"/>
  <c r="E12" i="1"/>
  <c r="K14" i="1"/>
  <c r="L14" i="1" s="1"/>
  <c r="J14" i="1"/>
  <c r="G14" i="1"/>
  <c r="C12" i="1" l="1"/>
  <c r="D12" i="1" s="1"/>
  <c r="F12" i="1"/>
  <c r="H14" i="1"/>
  <c r="F14" i="1"/>
  <c r="D14" i="1"/>
</calcChain>
</file>

<file path=xl/sharedStrings.xml><?xml version="1.0" encoding="utf-8"?>
<sst xmlns="http://schemas.openxmlformats.org/spreadsheetml/2006/main" count="41" uniqueCount="37">
  <si>
    <t>　　　　　　　　　JAKARTA SCHEDULE - 関西　　</t>
    <phoneticPr fontId="4"/>
  </si>
  <si>
    <t>連絡先：大阪海運
TEL：06-7730-1075/FAX：06-7730-1088</t>
    <rPh sb="0" eb="3">
      <t>レンラクサキ</t>
    </rPh>
    <phoneticPr fontId="4"/>
  </si>
  <si>
    <t xml:space="preserve">UPDATED :  </t>
    <phoneticPr fontId="13"/>
  </si>
  <si>
    <t>From Osaka / Kobe</t>
    <phoneticPr fontId="4"/>
  </si>
  <si>
    <t>VESSEL</t>
    <phoneticPr fontId="4"/>
  </si>
  <si>
    <t>VOY</t>
  </si>
  <si>
    <t>CFS CUT</t>
  </si>
  <si>
    <t>ETA</t>
  </si>
  <si>
    <t>ETD</t>
    <phoneticPr fontId="4"/>
  </si>
  <si>
    <t>OSA</t>
    <phoneticPr fontId="4"/>
  </si>
  <si>
    <t>KOB</t>
  </si>
  <si>
    <t>JKT</t>
    <phoneticPr fontId="4"/>
  </si>
  <si>
    <t>0 DAYS</t>
    <phoneticPr fontId="4"/>
  </si>
  <si>
    <t>9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</si>
  <si>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</si>
  <si>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</si>
  <si>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</si>
  <si>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大阪市住之江区南港中6-7-35</t>
    <phoneticPr fontId="13"/>
  </si>
  <si>
    <t>NACCS: 4IDD2</t>
    <phoneticPr fontId="4"/>
  </si>
  <si>
    <t>TEL : 06-6115-8811   FAX : 06-6614-1655</t>
    <phoneticPr fontId="4"/>
  </si>
  <si>
    <t>神戸市中央区港島7-4</t>
    <rPh sb="3" eb="6">
      <t>チュウオウク</t>
    </rPh>
    <rPh sb="6" eb="8">
      <t>ミナトシマ</t>
    </rPh>
    <phoneticPr fontId="4"/>
  </si>
  <si>
    <t>NACCS: 3FDB1</t>
    <phoneticPr fontId="4"/>
  </si>
  <si>
    <t>TEL : 078-302-0562   FAX : 078-302-0564</t>
    <phoneticPr fontId="4"/>
  </si>
  <si>
    <t>丸山物流(株)
Q-2　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24"/>
  </si>
  <si>
    <t>(株)大森回漕店
ポートアイランド　L-7　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3">
      <t>カミ</t>
    </rPh>
    <rPh sb="23" eb="24">
      <t>ヤ</t>
    </rPh>
    <phoneticPr fontId="4"/>
  </si>
  <si>
    <t>E</t>
    <phoneticPr fontId="3"/>
  </si>
  <si>
    <t>大阪 CFS</t>
    <rPh sb="0" eb="2">
      <t>オオサカ</t>
    </rPh>
    <phoneticPr fontId="4"/>
  </si>
  <si>
    <t>神戸 CFS</t>
    <rPh sb="0" eb="2">
      <t>コウベ</t>
    </rPh>
    <phoneticPr fontId="4"/>
  </si>
  <si>
    <t>SPIL KARTINI</t>
  </si>
  <si>
    <t>GIALOVA</t>
  </si>
  <si>
    <t>NAGOYA TOWER</t>
  </si>
  <si>
    <t>032S</t>
  </si>
  <si>
    <t>019S</t>
  </si>
  <si>
    <t>252S</t>
  </si>
  <si>
    <t>006S</t>
  </si>
  <si>
    <t>DIMITRIS Y</t>
  </si>
  <si>
    <t>033S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</si>
</sst>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Yu Gothic"/>
      <charset val="134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8" fillId="0" borderId="0">
      <alignment vertical="center"/>
    </xf>
    <xf numFmtId="0" fontId="29" fillId="0" borderId="0">
      <alignment vertical="center"/>
    </xf>
  </cellStyleXfs>
  <cellXfs count="9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6" fillId="0" borderId="4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5" xfId="1" applyFont="1" applyBorder="1" applyAlignment="1">
      <alignment horizontal="right" vertical="center"/>
    </xf>
    <xf numFmtId="0" fontId="26" fillId="0" borderId="2" xfId="1" applyFont="1" applyBorder="1" applyAlignment="1">
      <alignment horizontal="left" vertical="center"/>
    </xf>
    <xf numFmtId="0" fontId="26" fillId="0" borderId="8" xfId="1" applyFont="1" applyBorder="1" applyAlignment="1">
      <alignment vertical="center"/>
    </xf>
    <xf numFmtId="0" fontId="26" fillId="0" borderId="8" xfId="1" applyFont="1" applyFill="1" applyBorder="1" applyAlignment="1">
      <alignment vertical="center"/>
    </xf>
    <xf numFmtId="0" fontId="27" fillId="0" borderId="3" xfId="1" applyFont="1" applyBorder="1" applyAlignment="1">
      <alignment horizontal="right" vertical="center"/>
    </xf>
    <xf numFmtId="0" fontId="26" fillId="0" borderId="6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Fill="1" applyBorder="1" applyAlignment="1">
      <alignment vertical="center"/>
    </xf>
    <xf numFmtId="0" fontId="27" fillId="0" borderId="7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9" fillId="0" borderId="2" xfId="1" applyFont="1" applyBorder="1" applyAlignment="1">
      <alignment vertical="center"/>
    </xf>
    <xf numFmtId="0" fontId="19" fillId="0" borderId="8" xfId="1" applyFont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11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5" fillId="0" borderId="0" xfId="1" applyFont="1" applyBorder="1" applyAlignment="1"/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>
      <alignment vertical="center"/>
    </xf>
    <xf numFmtId="178" fontId="22" fillId="0" borderId="22" xfId="1" applyNumberFormat="1" applyFont="1" applyFill="1" applyBorder="1" applyAlignment="1" applyProtection="1">
      <alignment horizontal="center" vertical="center"/>
      <protection locked="0"/>
    </xf>
    <xf numFmtId="49" fontId="22" fillId="0" borderId="22" xfId="1" applyNumberFormat="1" applyFont="1" applyFill="1" applyBorder="1" applyAlignment="1" applyProtection="1">
      <alignment horizontal="center" vertical="center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25" xfId="0" applyFont="1" applyBorder="1">
      <alignment vertical="center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49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8" xfId="1" applyNumberFormat="1" applyFont="1" applyFill="1" applyBorder="1" applyAlignment="1">
      <alignment vertical="center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49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9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21" xfId="1" applyNumberFormat="1" applyFont="1" applyFill="1" applyBorder="1" applyAlignment="1">
      <alignment horizontal="center" vertical="center" wrapText="1"/>
    </xf>
    <xf numFmtId="0" fontId="18" fillId="3" borderId="27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22" xfId="1" applyNumberFormat="1" applyFont="1" applyFill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9" fillId="3" borderId="22" xfId="1" applyNumberFormat="1" applyFont="1" applyFill="1" applyBorder="1" applyAlignment="1">
      <alignment horizontal="center" vertical="center"/>
    </xf>
    <xf numFmtId="0" fontId="19" fillId="3" borderId="22" xfId="1" applyNumberFormat="1" applyFont="1" applyFill="1" applyBorder="1" applyAlignment="1">
      <alignment horizontal="center" vertical="center" wrapText="1"/>
    </xf>
    <xf numFmtId="0" fontId="20" fillId="3" borderId="22" xfId="1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177" fontId="12" fillId="3" borderId="28" xfId="1" applyNumberFormat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/>
    </xf>
    <xf numFmtId="178" fontId="30" fillId="0" borderId="25" xfId="1" applyNumberFormat="1" applyFont="1" applyFill="1" applyBorder="1" applyAlignment="1" applyProtection="1">
      <alignment horizontal="center" vertical="center"/>
      <protection locked="0"/>
    </xf>
    <xf numFmtId="49" fontId="30" fillId="0" borderId="25" xfId="1" applyNumberFormat="1" applyFont="1" applyFill="1" applyBorder="1" applyAlignment="1" applyProtection="1">
      <alignment horizontal="center" vertical="center"/>
      <protection locked="0"/>
    </xf>
  </cellXfs>
  <cellStyles count="10">
    <cellStyle name="Normal 25 2 2" xfId="9"/>
    <cellStyle name="Normal_Sheet2_6 2_7_1_7_7" xfId="8"/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100013</xdr:colOff>
      <xdr:row>3</xdr:row>
      <xdr:rowOff>224596</xdr:rowOff>
    </xdr:from>
    <xdr:to>
      <xdr:col>17</xdr:col>
      <xdr:colOff>1074249</xdr:colOff>
      <xdr:row>11</xdr:row>
      <xdr:rowOff>166687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73701" y="2320096"/>
          <a:ext cx="6570173" cy="434740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1143000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57097"/>
          <a:ext cx="7372350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571501</xdr:colOff>
      <xdr:row>12</xdr:row>
      <xdr:rowOff>261938</xdr:rowOff>
    </xdr:from>
    <xdr:to>
      <xdr:col>18</xdr:col>
      <xdr:colOff>214313</xdr:colOff>
      <xdr:row>29</xdr:row>
      <xdr:rowOff>285750</xdr:rowOff>
    </xdr:to>
    <xdr:sp macro="" textlink="">
      <xdr:nvSpPr>
        <xdr:cNvPr id="12" name="テキスト ボックス 11"/>
        <xdr:cNvSpPr txBox="1"/>
      </xdr:nvSpPr>
      <xdr:spPr>
        <a:xfrm>
          <a:off x="17287876" y="7381876"/>
          <a:ext cx="8239125" cy="1040606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endParaRPr kumimoji="1" lang="en-US" altLang="ja-JP" sz="1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714375</xdr:colOff>
      <xdr:row>15</xdr:row>
      <xdr:rowOff>357184</xdr:rowOff>
    </xdr:from>
    <xdr:to>
      <xdr:col>10</xdr:col>
      <xdr:colOff>714374</xdr:colOff>
      <xdr:row>21</xdr:row>
      <xdr:rowOff>214311</xdr:rowOff>
    </xdr:to>
    <xdr:grpSp>
      <xdr:nvGrpSpPr>
        <xdr:cNvPr id="14" name="グループ化 13"/>
        <xdr:cNvGrpSpPr/>
      </xdr:nvGrpSpPr>
      <xdr:grpSpPr>
        <a:xfrm>
          <a:off x="5286375" y="9334497"/>
          <a:ext cx="10048874" cy="3571877"/>
          <a:chOff x="26428786" y="1496710"/>
          <a:chExt cx="9865207" cy="4830000"/>
        </a:xfrm>
      </xdr:grpSpPr>
      <xdr:sp macro="" textlink="">
        <xdr:nvSpPr>
          <xdr:cNvPr id="15" name="円/楕円 14"/>
          <xdr:cNvSpPr/>
        </xdr:nvSpPr>
        <xdr:spPr>
          <a:xfrm>
            <a:off x="26428786" y="149671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7671744" y="2427439"/>
            <a:ext cx="7766731" cy="33968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1119183</xdr:colOff>
      <xdr:row>16</xdr:row>
      <xdr:rowOff>71435</xdr:rowOff>
    </xdr:from>
    <xdr:ext cx="3452815" cy="1976437"/>
    <xdr:sp macro="" textlink="">
      <xdr:nvSpPr>
        <xdr:cNvPr id="17" name="テキスト ボックス 16"/>
        <xdr:cNvSpPr txBox="1"/>
      </xdr:nvSpPr>
      <xdr:spPr>
        <a:xfrm>
          <a:off x="1119183" y="9667873"/>
          <a:ext cx="3452815" cy="197643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A10" sqref="A10:L14"/>
    </sheetView>
  </sheetViews>
  <sheetFormatPr defaultRowHeight="13.5"/>
  <cols>
    <col min="1" max="1" width="59.875" customWidth="1"/>
    <col min="2" max="2" width="21.875" customWidth="1"/>
    <col min="3" max="3" width="18.875" customWidth="1"/>
    <col min="4" max="4" width="8.875" customWidth="1"/>
    <col min="5" max="5" width="18.875" customWidth="1"/>
    <col min="6" max="6" width="8.875" customWidth="1"/>
    <col min="7" max="7" width="18.875" customWidth="1"/>
    <col min="8" max="8" width="8.875" customWidth="1"/>
    <col min="9" max="9" width="18.875" customWidth="1"/>
    <col min="10" max="10" width="8.875" customWidth="1"/>
    <col min="11" max="11" width="18.875" customWidth="1"/>
    <col min="12" max="12" width="8.875" customWidth="1"/>
    <col min="13" max="13" width="17.875" customWidth="1"/>
    <col min="14" max="14" width="8.875" customWidth="1"/>
    <col min="15" max="18" width="21.625" customWidth="1"/>
    <col min="19" max="19" width="9.375" customWidth="1"/>
    <col min="20" max="20" width="13.875" customWidth="1"/>
  </cols>
  <sheetData>
    <row r="1" spans="1:20" s="4" customFormat="1" ht="6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8" t="s">
        <v>1</v>
      </c>
      <c r="N1" s="78"/>
      <c r="O1" s="78"/>
      <c r="P1" s="78"/>
      <c r="Q1" s="78"/>
      <c r="R1" s="78"/>
      <c r="S1" s="3"/>
      <c r="T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M3" s="7"/>
      <c r="N3" s="7"/>
      <c r="O3" s="8"/>
      <c r="P3" s="9" t="s">
        <v>2</v>
      </c>
      <c r="Q3" s="79">
        <v>45826</v>
      </c>
      <c r="R3" s="79"/>
      <c r="S3" s="34" t="s">
        <v>25</v>
      </c>
    </row>
    <row r="4" spans="1:20" s="11" customFormat="1" ht="70.5" customHeight="1">
      <c r="A4" s="10" t="s">
        <v>3</v>
      </c>
      <c r="B4" s="8"/>
      <c r="C4" s="8"/>
      <c r="D4" s="8"/>
      <c r="E4" s="8"/>
      <c r="F4" s="8"/>
      <c r="I4" s="41"/>
      <c r="J4" s="41"/>
      <c r="K4" s="41"/>
      <c r="L4" s="41"/>
      <c r="O4" s="12"/>
      <c r="P4" s="12"/>
      <c r="Q4" s="12"/>
      <c r="R4" s="13"/>
      <c r="S4" s="12"/>
    </row>
    <row r="5" spans="1:20" s="16" customFormat="1" ht="37.5" customHeight="1">
      <c r="A5" s="80" t="s">
        <v>4</v>
      </c>
      <c r="B5" s="83" t="s">
        <v>5</v>
      </c>
      <c r="C5" s="83" t="s">
        <v>6</v>
      </c>
      <c r="D5" s="83"/>
      <c r="E5" s="83"/>
      <c r="F5" s="83"/>
      <c r="G5" s="86" t="s">
        <v>7</v>
      </c>
      <c r="H5" s="86"/>
      <c r="I5" s="83" t="s">
        <v>8</v>
      </c>
      <c r="J5" s="83"/>
      <c r="K5" s="86" t="s">
        <v>7</v>
      </c>
      <c r="L5" s="87"/>
      <c r="M5" s="14"/>
      <c r="N5" s="15"/>
      <c r="O5" s="15"/>
    </row>
    <row r="6" spans="1:20" s="16" customFormat="1" ht="37.5" customHeight="1">
      <c r="A6" s="81"/>
      <c r="B6" s="84"/>
      <c r="C6" s="88" t="s">
        <v>9</v>
      </c>
      <c r="D6" s="88"/>
      <c r="E6" s="89" t="s">
        <v>10</v>
      </c>
      <c r="F6" s="89"/>
      <c r="G6" s="88" t="s">
        <v>10</v>
      </c>
      <c r="H6" s="88"/>
      <c r="I6" s="88" t="s">
        <v>10</v>
      </c>
      <c r="J6" s="88"/>
      <c r="K6" s="90" t="s">
        <v>11</v>
      </c>
      <c r="L6" s="91"/>
      <c r="M6" s="14"/>
      <c r="N6" s="15"/>
      <c r="O6" s="15"/>
    </row>
    <row r="7" spans="1:20" s="16" customFormat="1" ht="37.5" customHeight="1">
      <c r="A7" s="81"/>
      <c r="B7" s="84"/>
      <c r="C7" s="88"/>
      <c r="D7" s="88"/>
      <c r="E7" s="89"/>
      <c r="F7" s="89"/>
      <c r="G7" s="88"/>
      <c r="H7" s="88"/>
      <c r="I7" s="88"/>
      <c r="J7" s="88"/>
      <c r="K7" s="90"/>
      <c r="L7" s="91"/>
      <c r="M7" s="14"/>
      <c r="N7" s="15"/>
      <c r="O7" s="15"/>
    </row>
    <row r="8" spans="1:20" s="16" customFormat="1" ht="37.5" customHeight="1">
      <c r="A8" s="81"/>
      <c r="B8" s="84"/>
      <c r="C8" s="88"/>
      <c r="D8" s="88"/>
      <c r="E8" s="89"/>
      <c r="F8" s="89"/>
      <c r="G8" s="88"/>
      <c r="H8" s="88"/>
      <c r="I8" s="88"/>
      <c r="J8" s="88"/>
      <c r="K8" s="90"/>
      <c r="L8" s="91"/>
      <c r="M8" s="15"/>
      <c r="N8" s="15"/>
      <c r="O8" s="15"/>
    </row>
    <row r="9" spans="1:20" s="16" customFormat="1" ht="28.5" customHeight="1">
      <c r="A9" s="82"/>
      <c r="B9" s="85"/>
      <c r="C9" s="59"/>
      <c r="D9" s="59"/>
      <c r="E9" s="59"/>
      <c r="F9" s="59"/>
      <c r="G9" s="92"/>
      <c r="H9" s="92"/>
      <c r="I9" s="92" t="s">
        <v>12</v>
      </c>
      <c r="J9" s="92"/>
      <c r="K9" s="93" t="s">
        <v>13</v>
      </c>
      <c r="L9" s="94"/>
      <c r="M9" s="14"/>
      <c r="N9" s="15"/>
      <c r="O9" s="15"/>
    </row>
    <row r="10" spans="1:20" s="18" customFormat="1" ht="48.75" customHeight="1">
      <c r="A10" s="60" t="s">
        <v>29</v>
      </c>
      <c r="B10" s="61" t="s">
        <v>31</v>
      </c>
      <c r="C10" s="62">
        <f t="shared" ref="C10:C13" si="0">E10</f>
        <v>45831</v>
      </c>
      <c r="D10" s="63" t="str">
        <f t="shared" ref="D10:D13" si="1">TEXT(C10,"aaa")</f>
        <v>月</v>
      </c>
      <c r="E10" s="62">
        <f t="shared" ref="E10:E13" si="2">G10-2</f>
        <v>45831</v>
      </c>
      <c r="F10" s="63" t="str">
        <f t="shared" ref="F10:F13" si="3">TEXT(E10,"aaa")</f>
        <v>月</v>
      </c>
      <c r="G10" s="62">
        <f t="shared" ref="G10:G13" si="4">I10</f>
        <v>45833</v>
      </c>
      <c r="H10" s="63" t="str">
        <f t="shared" ref="H10:H13" si="5">TEXT(G10,"aaa")</f>
        <v>水</v>
      </c>
      <c r="I10" s="62">
        <v>45833</v>
      </c>
      <c r="J10" s="63" t="str">
        <f t="shared" ref="J10:J13" si="6">TEXT(I10,"aaa")</f>
        <v>水</v>
      </c>
      <c r="K10" s="64">
        <f t="shared" ref="K10:K13" si="7">I10+10</f>
        <v>45843</v>
      </c>
      <c r="L10" s="65" t="str">
        <f t="shared" ref="L10:L13" si="8">TEXT(K10,"aaa")</f>
        <v>土</v>
      </c>
      <c r="M10" s="17"/>
      <c r="N10" s="17"/>
      <c r="O10" s="17"/>
      <c r="P10" s="19"/>
      <c r="Q10" s="19"/>
    </row>
    <row r="11" spans="1:20" s="18" customFormat="1" ht="48.75" customHeight="1">
      <c r="A11" s="47" t="s">
        <v>30</v>
      </c>
      <c r="B11" s="52" t="s">
        <v>32</v>
      </c>
      <c r="C11" s="48">
        <f t="shared" si="0"/>
        <v>45838</v>
      </c>
      <c r="D11" s="49" t="str">
        <f t="shared" si="1"/>
        <v>月</v>
      </c>
      <c r="E11" s="48">
        <f t="shared" si="2"/>
        <v>45838</v>
      </c>
      <c r="F11" s="49" t="str">
        <f t="shared" si="3"/>
        <v>月</v>
      </c>
      <c r="G11" s="48">
        <f t="shared" si="4"/>
        <v>45840</v>
      </c>
      <c r="H11" s="49" t="str">
        <f t="shared" si="5"/>
        <v>水</v>
      </c>
      <c r="I11" s="48">
        <v>45840</v>
      </c>
      <c r="J11" s="49" t="str">
        <f t="shared" si="6"/>
        <v>水</v>
      </c>
      <c r="K11" s="50">
        <f t="shared" si="7"/>
        <v>45850</v>
      </c>
      <c r="L11" s="51" t="str">
        <f t="shared" si="8"/>
        <v>土</v>
      </c>
      <c r="M11" s="17"/>
      <c r="N11" s="17"/>
      <c r="O11" s="17"/>
      <c r="P11" s="19"/>
      <c r="Q11" s="19"/>
    </row>
    <row r="12" spans="1:20" s="18" customFormat="1" ht="48.75" customHeight="1">
      <c r="A12" s="47" t="s">
        <v>35</v>
      </c>
      <c r="B12" s="52" t="s">
        <v>33</v>
      </c>
      <c r="C12" s="48">
        <f t="shared" si="0"/>
        <v>45845</v>
      </c>
      <c r="D12" s="49" t="str">
        <f t="shared" si="1"/>
        <v>月</v>
      </c>
      <c r="E12" s="48">
        <f t="shared" si="2"/>
        <v>45845</v>
      </c>
      <c r="F12" s="49" t="str">
        <f t="shared" si="3"/>
        <v>月</v>
      </c>
      <c r="G12" s="48">
        <f t="shared" si="4"/>
        <v>45847</v>
      </c>
      <c r="H12" s="49" t="str">
        <f t="shared" si="5"/>
        <v>水</v>
      </c>
      <c r="I12" s="48">
        <v>45847</v>
      </c>
      <c r="J12" s="49" t="str">
        <f t="shared" si="6"/>
        <v>水</v>
      </c>
      <c r="K12" s="50">
        <f t="shared" si="7"/>
        <v>45857</v>
      </c>
      <c r="L12" s="51" t="str">
        <f t="shared" si="8"/>
        <v>土</v>
      </c>
      <c r="M12" s="17"/>
      <c r="N12" s="17"/>
      <c r="O12" s="17"/>
      <c r="P12" s="19"/>
      <c r="Q12" s="19"/>
    </row>
    <row r="13" spans="1:20" s="18" customFormat="1" ht="48.75" customHeight="1">
      <c r="A13" s="47" t="s">
        <v>28</v>
      </c>
      <c r="B13" s="52" t="s">
        <v>34</v>
      </c>
      <c r="C13" s="48">
        <f t="shared" si="0"/>
        <v>45852</v>
      </c>
      <c r="D13" s="49" t="str">
        <f t="shared" si="1"/>
        <v>月</v>
      </c>
      <c r="E13" s="48">
        <f t="shared" si="2"/>
        <v>45852</v>
      </c>
      <c r="F13" s="49" t="str">
        <f t="shared" si="3"/>
        <v>月</v>
      </c>
      <c r="G13" s="48">
        <f t="shared" si="4"/>
        <v>45854</v>
      </c>
      <c r="H13" s="49" t="str">
        <f t="shared" si="5"/>
        <v>水</v>
      </c>
      <c r="I13" s="48">
        <v>45854</v>
      </c>
      <c r="J13" s="49" t="str">
        <f t="shared" si="6"/>
        <v>水</v>
      </c>
      <c r="K13" s="50">
        <f t="shared" si="7"/>
        <v>45864</v>
      </c>
      <c r="L13" s="51" t="str">
        <f t="shared" si="8"/>
        <v>土</v>
      </c>
      <c r="M13" s="17"/>
      <c r="N13" s="17"/>
      <c r="O13" s="17"/>
      <c r="P13" s="19"/>
      <c r="Q13" s="19"/>
    </row>
    <row r="14" spans="1:20" s="18" customFormat="1" ht="48.75" customHeight="1">
      <c r="A14" s="53" t="s">
        <v>29</v>
      </c>
      <c r="B14" s="54" t="s">
        <v>36</v>
      </c>
      <c r="C14" s="95">
        <v>45856</v>
      </c>
      <c r="D14" s="96" t="str">
        <f t="shared" ref="D12:D14" si="9">TEXT(C14,"aaa")</f>
        <v>金</v>
      </c>
      <c r="E14" s="95">
        <v>45856</v>
      </c>
      <c r="F14" s="96" t="str">
        <f t="shared" ref="F12:F14" si="10">TEXT(E14,"aaa")</f>
        <v>金</v>
      </c>
      <c r="G14" s="55">
        <f t="shared" ref="G12:G14" si="11">I14</f>
        <v>45861</v>
      </c>
      <c r="H14" s="56" t="str">
        <f t="shared" ref="H12:H14" si="12">TEXT(G14,"aaa")</f>
        <v>水</v>
      </c>
      <c r="I14" s="55">
        <v>45861</v>
      </c>
      <c r="J14" s="56" t="str">
        <f t="shared" ref="J12:J14" si="13">TEXT(I14,"aaa")</f>
        <v>水</v>
      </c>
      <c r="K14" s="57">
        <f t="shared" ref="K12:K14" si="14">I14+10</f>
        <v>45871</v>
      </c>
      <c r="L14" s="58" t="str">
        <f t="shared" ref="L12:L14" si="15">TEXT(K14,"aaa")</f>
        <v>土</v>
      </c>
      <c r="M14" s="17"/>
      <c r="N14" s="17"/>
      <c r="O14" s="17"/>
      <c r="P14" s="19"/>
      <c r="Q14" s="19"/>
    </row>
    <row r="15" spans="1:20" s="18" customFormat="1" ht="48.75" customHeight="1">
      <c r="A15" s="42"/>
      <c r="B15" s="42"/>
      <c r="C15" s="43"/>
      <c r="D15" s="44"/>
      <c r="E15" s="43"/>
      <c r="F15" s="44"/>
      <c r="G15" s="43"/>
      <c r="H15" s="44"/>
      <c r="I15" s="43"/>
      <c r="J15" s="44"/>
      <c r="K15" s="45"/>
      <c r="L15" s="46"/>
      <c r="M15" s="17"/>
      <c r="N15" s="17"/>
      <c r="O15" s="17"/>
      <c r="P15" s="19"/>
      <c r="Q15" s="19"/>
    </row>
    <row r="16" spans="1:20" s="18" customFormat="1" ht="48.75" customHeight="1">
      <c r="A16" s="42"/>
      <c r="B16" s="42"/>
      <c r="C16" s="43"/>
      <c r="D16" s="44"/>
      <c r="E16" s="43"/>
      <c r="F16" s="44"/>
      <c r="G16" s="43"/>
      <c r="H16" s="44"/>
      <c r="I16" s="43"/>
      <c r="J16" s="44"/>
      <c r="K16" s="45"/>
      <c r="L16" s="46"/>
      <c r="M16" s="17"/>
      <c r="N16" s="17"/>
      <c r="O16" s="17"/>
      <c r="P16" s="19"/>
      <c r="Q16" s="19"/>
    </row>
    <row r="17" spans="1:17" s="18" customFormat="1" ht="48.75" customHeight="1">
      <c r="M17" s="17"/>
      <c r="N17" s="17"/>
      <c r="O17" s="17"/>
      <c r="P17" s="19"/>
      <c r="Q17" s="19"/>
    </row>
    <row r="18" spans="1:17" s="18" customFormat="1" ht="48.7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7"/>
      <c r="N18" s="17"/>
      <c r="O18" s="17"/>
      <c r="P18" s="19"/>
      <c r="Q18" s="19"/>
    </row>
    <row r="19" spans="1:17" s="18" customFormat="1" ht="48.75" customHeight="1">
      <c r="A19" s="42"/>
      <c r="B19" s="42"/>
      <c r="C19" s="43"/>
      <c r="D19" s="44"/>
      <c r="E19" s="43"/>
      <c r="F19" s="44"/>
      <c r="G19" s="43"/>
      <c r="H19" s="44"/>
      <c r="I19" s="43"/>
      <c r="J19" s="44"/>
      <c r="K19" s="45"/>
      <c r="L19" s="46"/>
      <c r="M19" s="17"/>
      <c r="N19" s="17"/>
      <c r="O19" s="17"/>
      <c r="P19" s="19"/>
      <c r="Q19" s="19"/>
    </row>
    <row r="20" spans="1:17" s="18" customFormat="1" ht="48.75" customHeight="1">
      <c r="M20" s="17"/>
      <c r="N20" s="17"/>
      <c r="O20" s="17"/>
      <c r="P20" s="19"/>
      <c r="Q20" s="19"/>
    </row>
    <row r="21" spans="1:17" s="18" customFormat="1" ht="48.75" customHeight="1">
      <c r="M21" s="17"/>
      <c r="N21" s="17"/>
      <c r="O21" s="17"/>
      <c r="P21" s="19"/>
      <c r="Q21" s="19"/>
    </row>
    <row r="22" spans="1:17" s="18" customFormat="1" ht="48.75" customHeight="1">
      <c r="A22" s="42"/>
      <c r="B22" s="42"/>
      <c r="C22" s="43"/>
      <c r="D22" s="44"/>
      <c r="E22" s="43"/>
      <c r="F22" s="44"/>
      <c r="G22" s="43"/>
      <c r="H22" s="44"/>
      <c r="I22" s="43"/>
      <c r="J22" s="44"/>
      <c r="K22" s="45"/>
      <c r="L22" s="46"/>
      <c r="M22" s="17"/>
      <c r="N22" s="17"/>
      <c r="O22" s="17"/>
      <c r="P22" s="19"/>
      <c r="Q22" s="19"/>
    </row>
    <row r="23" spans="1:17" s="16" customFormat="1" ht="49.5" customHeight="1">
      <c r="A23" s="42"/>
      <c r="B23" s="42"/>
      <c r="C23" s="43"/>
      <c r="D23" s="44"/>
      <c r="E23" s="43"/>
      <c r="F23" s="44"/>
      <c r="G23" s="43"/>
      <c r="H23" s="44"/>
      <c r="I23" s="43"/>
      <c r="J23" s="44"/>
      <c r="K23" s="45"/>
      <c r="L23" s="46"/>
      <c r="N23" s="15"/>
      <c r="O23" s="15"/>
      <c r="P23" s="20"/>
      <c r="Q23" s="20"/>
    </row>
    <row r="24" spans="1:17" s="16" customFormat="1" ht="49.5" customHeight="1">
      <c r="A24" s="42"/>
      <c r="B24" s="42"/>
      <c r="C24" s="43"/>
      <c r="D24" s="44"/>
      <c r="E24" s="43"/>
      <c r="F24" s="44"/>
      <c r="G24" s="43"/>
      <c r="H24" s="44"/>
      <c r="I24" s="43"/>
      <c r="J24" s="44"/>
      <c r="K24" s="45"/>
      <c r="L24" s="46"/>
      <c r="N24" s="15"/>
      <c r="O24" s="15"/>
      <c r="P24" s="20"/>
      <c r="Q24" s="20"/>
    </row>
    <row r="25" spans="1:17" s="16" customFormat="1" ht="39.75" customHeight="1" thickBot="1">
      <c r="A25" s="21" t="s">
        <v>14</v>
      </c>
      <c r="B25" s="35" t="s">
        <v>15</v>
      </c>
      <c r="C25" s="36"/>
      <c r="D25" s="36"/>
      <c r="E25" s="36"/>
      <c r="F25" s="37"/>
      <c r="G25" s="38" t="s">
        <v>16</v>
      </c>
      <c r="H25" s="39"/>
      <c r="I25" s="39"/>
      <c r="J25" s="39"/>
      <c r="K25" s="39"/>
      <c r="L25" s="40"/>
      <c r="N25" s="15"/>
      <c r="O25" s="15"/>
      <c r="P25" s="20"/>
      <c r="Q25" s="20"/>
    </row>
    <row r="26" spans="1:17" s="16" customFormat="1" ht="39.75" customHeight="1" thickTop="1">
      <c r="A26" s="74" t="s">
        <v>26</v>
      </c>
      <c r="B26" s="75" t="s">
        <v>23</v>
      </c>
      <c r="C26" s="76"/>
      <c r="D26" s="76"/>
      <c r="E26" s="76"/>
      <c r="F26" s="77"/>
      <c r="G26" s="22" t="s">
        <v>17</v>
      </c>
      <c r="H26" s="23"/>
      <c r="I26" s="23"/>
      <c r="J26" s="24"/>
      <c r="K26" s="24"/>
      <c r="L26" s="25" t="s">
        <v>18</v>
      </c>
      <c r="N26" s="15"/>
      <c r="O26" s="15"/>
      <c r="P26" s="20"/>
      <c r="Q26" s="20"/>
    </row>
    <row r="27" spans="1:17" ht="48.75" customHeight="1">
      <c r="A27" s="67"/>
      <c r="B27" s="71"/>
      <c r="C27" s="72"/>
      <c r="D27" s="72"/>
      <c r="E27" s="72"/>
      <c r="F27" s="73"/>
      <c r="G27" s="22" t="s">
        <v>19</v>
      </c>
      <c r="H27" s="23"/>
      <c r="I27" s="23"/>
      <c r="J27" s="24"/>
      <c r="K27" s="24"/>
      <c r="L27" s="25"/>
    </row>
    <row r="28" spans="1:17" ht="51.75" customHeight="1">
      <c r="A28" s="66" t="s">
        <v>27</v>
      </c>
      <c r="B28" s="68" t="s">
        <v>24</v>
      </c>
      <c r="C28" s="69"/>
      <c r="D28" s="69"/>
      <c r="E28" s="69"/>
      <c r="F28" s="70"/>
      <c r="G28" s="26" t="s">
        <v>20</v>
      </c>
      <c r="H28" s="27"/>
      <c r="I28" s="27"/>
      <c r="J28" s="28"/>
      <c r="K28" s="28"/>
      <c r="L28" s="29" t="s">
        <v>21</v>
      </c>
    </row>
    <row r="29" spans="1:17" ht="51.75" customHeight="1">
      <c r="A29" s="67"/>
      <c r="B29" s="71"/>
      <c r="C29" s="72"/>
      <c r="D29" s="72"/>
      <c r="E29" s="72"/>
      <c r="F29" s="73"/>
      <c r="G29" s="30" t="s">
        <v>22</v>
      </c>
      <c r="H29" s="31"/>
      <c r="I29" s="31"/>
      <c r="J29" s="32"/>
      <c r="K29" s="32"/>
      <c r="L29" s="33"/>
    </row>
    <row r="30" spans="1:17" ht="51.75" customHeight="1"/>
    <row r="31" spans="1:17" ht="51.75" customHeight="1"/>
    <row r="32" spans="1:17" ht="48" customHeight="1"/>
    <row r="33" ht="54" customHeight="1"/>
    <row r="34" ht="54" customHeight="1"/>
    <row r="35" ht="54" customHeight="1"/>
    <row r="36" ht="54" customHeight="1"/>
  </sheetData>
  <mergeCells count="20">
    <mergeCell ref="K6:L8"/>
    <mergeCell ref="G9:H9"/>
    <mergeCell ref="I9:J9"/>
    <mergeCell ref="K9:L9"/>
    <mergeCell ref="A28:A29"/>
    <mergeCell ref="B28:F29"/>
    <mergeCell ref="A26:A27"/>
    <mergeCell ref="B26:F27"/>
    <mergeCell ref="M1:R1"/>
    <mergeCell ref="Q3:R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rowBreaks count="1" manualBreakCount="1">
    <brk id="4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2024-08-13T05:42:10Z</cp:lastPrinted>
  <dcterms:created xsi:type="dcterms:W3CDTF">2016-08-19T05:28:23Z</dcterms:created>
  <dcterms:modified xsi:type="dcterms:W3CDTF">2025-06-18T06:30:38Z</dcterms:modified>
</cp:coreProperties>
</file>