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49" i="1" l="1"/>
  <c r="N49" i="1" s="1"/>
  <c r="L49" i="1"/>
  <c r="K49" i="1"/>
  <c r="J49" i="1"/>
  <c r="G49" i="1"/>
  <c r="H49" i="1" s="1"/>
  <c r="E49" i="1"/>
  <c r="F49" i="1" s="1"/>
  <c r="C49" i="1"/>
  <c r="D49" i="1" s="1"/>
  <c r="K48" i="1"/>
  <c r="M48" i="1" s="1"/>
  <c r="N48" i="1" s="1"/>
  <c r="J48" i="1"/>
  <c r="G48" i="1"/>
  <c r="H48" i="1" s="1"/>
  <c r="E48" i="1"/>
  <c r="F48" i="1" s="1"/>
  <c r="C48" i="1"/>
  <c r="D48" i="1" s="1"/>
  <c r="M47" i="1"/>
  <c r="N47" i="1" s="1"/>
  <c r="K47" i="1"/>
  <c r="L47" i="1" s="1"/>
  <c r="J47" i="1"/>
  <c r="G47" i="1"/>
  <c r="H47" i="1" s="1"/>
  <c r="E47" i="1"/>
  <c r="F47" i="1" s="1"/>
  <c r="C47" i="1"/>
  <c r="D47" i="1" s="1"/>
  <c r="L14" i="1"/>
  <c r="J14" i="1"/>
  <c r="H14" i="1"/>
  <c r="G14" i="1"/>
  <c r="E14" i="1"/>
  <c r="F14" i="1" s="1"/>
  <c r="C14" i="1"/>
  <c r="D14" i="1" s="1"/>
  <c r="L13" i="1"/>
  <c r="J13" i="1"/>
  <c r="H13" i="1"/>
  <c r="G13" i="1"/>
  <c r="E13" i="1"/>
  <c r="F13" i="1" s="1"/>
  <c r="K12" i="1"/>
  <c r="L12" i="1" s="1"/>
  <c r="J12" i="1"/>
  <c r="G12" i="1"/>
  <c r="H12" i="1" s="1"/>
  <c r="E12" i="1"/>
  <c r="F12" i="1" s="1"/>
  <c r="C12" i="1"/>
  <c r="D12" i="1" s="1"/>
  <c r="L48" i="1" l="1"/>
  <c r="C13" i="1"/>
  <c r="D13" i="1" s="1"/>
  <c r="K13" i="2" l="1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<sst xmlns="http://schemas.openxmlformats.org/spreadsheetml/2006/main" count="158" uniqueCount="60">
  <si>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</si>
  <si>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</si>
  <si>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</si>
  <si>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</si>
  <si>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</si>
  <si>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</si>
  <si>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</si>
  <si>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</si>
  <si>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</si>
  <si>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</si>
  <si>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</si>
  <si>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</si>
  <si>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</si>
  <si>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</si>
  <si>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</si>
  <si>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</si>
  <si>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</si>
  <si>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</si>
  <si>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</si>
  <si>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</si>
  <si>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</si>
  <si>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</si>
  <si>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</si>
  <si>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</si>
  <si>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</si>
  <si>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</si>
  <si>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</si>
  <si>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</si>
  <si>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</si>
  <si>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</si>
  <si>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</si>
  <si>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</si>
  <si>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</si>
  <si>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</si>
  <si>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</si>
  <si>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</si>
  <si>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</si>
  <si>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</si>
  <si>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</si>
  <si>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</si>
  <si>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</si>
  <si>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</si>
  <si>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</si>
  <si>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</si>
  <si>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</si>
  <si>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</si>
  <si>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</si>
  <si>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</si>
  <si>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</si>
  <si>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</si>
  <si>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</si>
  <si>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NYK VEGA</t>
  </si>
  <si>
    <t>083W</t>
    <phoneticPr fontId="3"/>
  </si>
  <si>
    <t>ONE HELSINKI</t>
  </si>
  <si>
    <t>062W</t>
    <phoneticPr fontId="3"/>
  </si>
  <si>
    <t>ONE HONG KONG</t>
  </si>
  <si>
    <t>085W</t>
    <phoneticPr fontId="3"/>
  </si>
  <si>
    <t>NYK VEGA</t>
    <phoneticPr fontId="3"/>
  </si>
  <si>
    <t>ONE HELSINKI</t>
    <phoneticPr fontId="3"/>
  </si>
  <si>
    <t>ONE HONG KONG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</si>
</sst>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804871</xdr:colOff>
      <xdr:row>19</xdr:row>
      <xdr:rowOff>47622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804871" y="11096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2157410</xdr:colOff>
      <xdr:row>18</xdr:row>
      <xdr:rowOff>547688</xdr:rowOff>
    </xdr:from>
    <xdr:to>
      <xdr:col>11</xdr:col>
      <xdr:colOff>547686</xdr:colOff>
      <xdr:row>23</xdr:row>
      <xdr:rowOff>571501</xdr:rowOff>
    </xdr:to>
    <xdr:grpSp>
      <xdr:nvGrpSpPr>
        <xdr:cNvPr id="42" name="グループ化 41"/>
        <xdr:cNvGrpSpPr/>
      </xdr:nvGrpSpPr>
      <xdr:grpSpPr>
        <a:xfrm>
          <a:off x="6253160" y="1097756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404815</xdr:colOff>
      <xdr:row>53</xdr:row>
      <xdr:rowOff>214313</xdr:rowOff>
    </xdr:from>
    <xdr:to>
      <xdr:col>12</xdr:col>
      <xdr:colOff>309563</xdr:colOff>
      <xdr:row>58</xdr:row>
      <xdr:rowOff>428626</xdr:rowOff>
    </xdr:to>
    <xdr:grpSp>
      <xdr:nvGrpSpPr>
        <xdr:cNvPr id="58" name="グループ化 57"/>
        <xdr:cNvGrpSpPr/>
      </xdr:nvGrpSpPr>
      <xdr:grpSpPr>
        <a:xfrm>
          <a:off x="6929440" y="30432376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904876</xdr:colOff>
      <xdr:row>54</xdr:row>
      <xdr:rowOff>166687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904876" y="31003875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topLeftCell="A34" zoomScale="40" zoomScaleNormal="40" zoomScaleSheetLayoutView="40" zoomScalePageLayoutView="40" workbookViewId="0">
      <selection activeCell="N52" sqref="N52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45813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45</v>
      </c>
      <c r="D8" s="117"/>
      <c r="E8" s="117" t="s">
        <v>46</v>
      </c>
      <c r="F8" s="117"/>
      <c r="G8" s="117" t="s">
        <v>47</v>
      </c>
      <c r="H8" s="117"/>
      <c r="I8" s="117" t="s">
        <v>46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96"/>
      <c r="H11" s="96"/>
      <c r="I11" s="120" t="s">
        <v>14</v>
      </c>
      <c r="J11" s="120"/>
      <c r="K11" s="121" t="s">
        <v>18</v>
      </c>
      <c r="L11" s="12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51</v>
      </c>
      <c r="B12" s="98" t="s">
        <v>52</v>
      </c>
      <c r="C12" s="55">
        <f t="shared" ref="C12:C14" si="0">E12-1</f>
        <v>45819</v>
      </c>
      <c r="D12" s="56" t="str">
        <f t="shared" ref="D12:D14" si="1">TEXT(C12,"aaa")</f>
        <v>水</v>
      </c>
      <c r="E12" s="55">
        <f t="shared" ref="E12:E14" si="2">G12-3</f>
        <v>45820</v>
      </c>
      <c r="F12" s="56" t="str">
        <f t="shared" ref="F12:F14" si="3">TEXT(E12,"aaa")</f>
        <v>木</v>
      </c>
      <c r="G12" s="55">
        <f t="shared" ref="G12:G14" si="4">I12-1</f>
        <v>45823</v>
      </c>
      <c r="H12" s="56" t="str">
        <f t="shared" ref="H12:H14" si="5">TEXT(G12,"aaa")</f>
        <v>日</v>
      </c>
      <c r="I12" s="55">
        <v>45824</v>
      </c>
      <c r="J12" s="55" t="str">
        <f t="shared" ref="J12:J14" si="6">TEXT(I12,"aaa")</f>
        <v>月</v>
      </c>
      <c r="K12" s="56">
        <f t="shared" ref="K12" si="7">I12+27</f>
        <v>45851</v>
      </c>
      <c r="L12" s="57" t="str">
        <f t="shared" ref="L12:L14" si="8">TEXT(K12,"aaa")</f>
        <v>日</v>
      </c>
      <c r="M12" s="31"/>
      <c r="N12" s="33"/>
      <c r="O12" s="32"/>
    </row>
    <row r="13" spans="1:21" s="16" customFormat="1" ht="48.75" customHeight="1">
      <c r="A13" s="75" t="s">
        <v>53</v>
      </c>
      <c r="B13" s="76" t="s">
        <v>54</v>
      </c>
      <c r="C13" s="38">
        <f t="shared" si="0"/>
        <v>45826</v>
      </c>
      <c r="D13" s="39" t="str">
        <f t="shared" si="1"/>
        <v>水</v>
      </c>
      <c r="E13" s="38">
        <f t="shared" si="2"/>
        <v>45827</v>
      </c>
      <c r="F13" s="39" t="str">
        <f t="shared" si="3"/>
        <v>木</v>
      </c>
      <c r="G13" s="38">
        <f t="shared" si="4"/>
        <v>45830</v>
      </c>
      <c r="H13" s="39" t="str">
        <f t="shared" si="5"/>
        <v>日</v>
      </c>
      <c r="I13" s="38">
        <v>45831</v>
      </c>
      <c r="J13" s="38" t="str">
        <f t="shared" si="6"/>
        <v>月</v>
      </c>
      <c r="K13" s="39">
        <v>45857</v>
      </c>
      <c r="L13" s="41" t="str">
        <f t="shared" si="8"/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7" t="s">
        <v>55</v>
      </c>
      <c r="B14" s="78" t="s">
        <v>56</v>
      </c>
      <c r="C14" s="44">
        <f t="shared" si="0"/>
        <v>45833</v>
      </c>
      <c r="D14" s="45" t="str">
        <f t="shared" si="1"/>
        <v>水</v>
      </c>
      <c r="E14" s="44">
        <f t="shared" si="2"/>
        <v>45834</v>
      </c>
      <c r="F14" s="45" t="str">
        <f t="shared" si="3"/>
        <v>木</v>
      </c>
      <c r="G14" s="44">
        <f t="shared" si="4"/>
        <v>45837</v>
      </c>
      <c r="H14" s="45" t="str">
        <f t="shared" si="5"/>
        <v>日</v>
      </c>
      <c r="I14" s="44">
        <v>45838</v>
      </c>
      <c r="J14" s="44" t="str">
        <f t="shared" si="6"/>
        <v>月</v>
      </c>
      <c r="K14" s="45">
        <v>45864</v>
      </c>
      <c r="L14" s="46" t="str">
        <f t="shared" si="8"/>
        <v>土</v>
      </c>
      <c r="M14" s="31"/>
      <c r="N14" s="33"/>
      <c r="O14" s="32"/>
    </row>
    <row r="15" spans="1:21" s="17" customFormat="1" ht="48.75" customHeight="1">
      <c r="A15" s="95"/>
      <c r="B15" s="95"/>
      <c r="C15" s="33"/>
      <c r="D15" s="31"/>
      <c r="E15" s="33"/>
      <c r="F15" s="3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7" customFormat="1" ht="48.75" customHeight="1">
      <c r="A16" s="95"/>
      <c r="B16" s="95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95"/>
      <c r="B17" s="95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95"/>
      <c r="B18" s="95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9" t="s">
        <v>20</v>
      </c>
      <c r="B24" s="129"/>
      <c r="C24" s="129"/>
      <c r="D24" s="129"/>
      <c r="E24" s="129"/>
      <c r="F24" s="129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30"/>
      <c r="B25" s="130"/>
      <c r="C25" s="130"/>
      <c r="D25" s="130"/>
      <c r="E25" s="130"/>
      <c r="F25" s="130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31" t="s">
        <v>6</v>
      </c>
      <c r="C26" s="132"/>
      <c r="D26" s="132"/>
      <c r="E26" s="132"/>
      <c r="F26" s="133"/>
      <c r="G26" s="131" t="s">
        <v>7</v>
      </c>
      <c r="H26" s="132"/>
      <c r="I26" s="132"/>
      <c r="J26" s="132"/>
      <c r="K26" s="132"/>
      <c r="L26" s="132"/>
      <c r="M26" s="132"/>
      <c r="N26" s="133"/>
      <c r="O26"/>
      <c r="P26" s="14"/>
      <c r="Q26" s="19"/>
      <c r="R26" s="14"/>
      <c r="S26" s="14"/>
      <c r="T26" s="14"/>
    </row>
    <row r="27" spans="1:20" s="14" customFormat="1" ht="37.5" customHeight="1" thickTop="1">
      <c r="A27" s="99" t="s">
        <v>50</v>
      </c>
      <c r="B27" s="101" t="s">
        <v>33</v>
      </c>
      <c r="C27" s="102"/>
      <c r="D27" s="102"/>
      <c r="E27" s="102"/>
      <c r="F27" s="10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4"/>
      <c r="B28" s="104"/>
      <c r="C28" s="105"/>
      <c r="D28" s="105"/>
      <c r="E28" s="105"/>
      <c r="F28" s="10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123" t="s">
        <v>49</v>
      </c>
      <c r="B29" s="123" t="s">
        <v>37</v>
      </c>
      <c r="C29" s="125"/>
      <c r="D29" s="125"/>
      <c r="E29" s="125"/>
      <c r="F29" s="125"/>
      <c r="G29" s="127" t="s">
        <v>38</v>
      </c>
      <c r="H29" s="128"/>
      <c r="I29" s="128"/>
      <c r="J29" s="128"/>
      <c r="K29" s="128"/>
      <c r="L29" s="89" t="s">
        <v>39</v>
      </c>
      <c r="M29" s="90"/>
      <c r="N29" s="91"/>
      <c r="O29"/>
      <c r="Q29" s="19"/>
    </row>
    <row r="30" spans="1:20" s="14" customFormat="1" ht="46.5" customHeight="1">
      <c r="A30" s="124"/>
      <c r="B30" s="126"/>
      <c r="C30" s="126"/>
      <c r="D30" s="126"/>
      <c r="E30" s="126"/>
      <c r="F30" s="126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7" t="s">
        <v>15</v>
      </c>
      <c r="P34" s="107"/>
      <c r="Q34" s="107"/>
      <c r="R34" s="107"/>
      <c r="S34" s="107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45813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08"/>
      <c r="J41" s="108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09" t="s">
        <v>8</v>
      </c>
      <c r="B42" s="112" t="s">
        <v>2</v>
      </c>
      <c r="C42" s="112" t="s">
        <v>3</v>
      </c>
      <c r="D42" s="112"/>
      <c r="E42" s="112"/>
      <c r="F42" s="112"/>
      <c r="G42" s="112" t="s">
        <v>12</v>
      </c>
      <c r="H42" s="112"/>
      <c r="I42" s="112" t="s">
        <v>13</v>
      </c>
      <c r="J42" s="112"/>
      <c r="K42" s="115" t="s">
        <v>4</v>
      </c>
      <c r="L42" s="115"/>
      <c r="M42" s="115" t="s">
        <v>4</v>
      </c>
      <c r="N42" s="116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0"/>
      <c r="B43" s="113"/>
      <c r="C43" s="117" t="s">
        <v>29</v>
      </c>
      <c r="D43" s="117"/>
      <c r="E43" s="117" t="s">
        <v>9</v>
      </c>
      <c r="F43" s="117"/>
      <c r="G43" s="117" t="s">
        <v>9</v>
      </c>
      <c r="H43" s="117"/>
      <c r="I43" s="117" t="s">
        <v>9</v>
      </c>
      <c r="J43" s="117"/>
      <c r="K43" s="118" t="s">
        <v>22</v>
      </c>
      <c r="L43" s="118"/>
      <c r="M43" s="118" t="s">
        <v>11</v>
      </c>
      <c r="N43" s="119"/>
      <c r="O43" s="142"/>
      <c r="P43" s="13"/>
      <c r="Q43" s="13"/>
      <c r="R43" s="13"/>
      <c r="S43" s="13"/>
    </row>
    <row r="44" spans="1:21" s="14" customFormat="1" ht="37.5" customHeight="1">
      <c r="A44" s="110"/>
      <c r="B44" s="113"/>
      <c r="C44" s="117"/>
      <c r="D44" s="117"/>
      <c r="E44" s="117"/>
      <c r="F44" s="117"/>
      <c r="G44" s="117"/>
      <c r="H44" s="117"/>
      <c r="I44" s="117"/>
      <c r="J44" s="117"/>
      <c r="K44" s="118"/>
      <c r="L44" s="118"/>
      <c r="M44" s="118"/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1"/>
      <c r="B46" s="114"/>
      <c r="C46" s="50"/>
      <c r="D46" s="50"/>
      <c r="E46" s="50"/>
      <c r="F46" s="50"/>
      <c r="G46" s="96"/>
      <c r="H46" s="96"/>
      <c r="I46" s="120" t="s">
        <v>14</v>
      </c>
      <c r="J46" s="120"/>
      <c r="K46" s="121" t="s">
        <v>31</v>
      </c>
      <c r="L46" s="121"/>
      <c r="M46" s="121" t="s">
        <v>32</v>
      </c>
      <c r="N46" s="12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57</v>
      </c>
      <c r="B47" s="98" t="s">
        <v>52</v>
      </c>
      <c r="C47" s="55">
        <f t="shared" ref="C47:C49" si="9">E47-1</f>
        <v>45819</v>
      </c>
      <c r="D47" s="56" t="str">
        <f t="shared" ref="D47:D49" si="10">TEXT(C47,"aaa")</f>
        <v>水</v>
      </c>
      <c r="E47" s="55">
        <f t="shared" ref="E47:E49" si="11">G47-3</f>
        <v>45820</v>
      </c>
      <c r="F47" s="56" t="str">
        <f t="shared" ref="F47:F49" si="12">TEXT(E47,"aaa")</f>
        <v>木</v>
      </c>
      <c r="G47" s="55">
        <f t="shared" ref="G47:G49" si="13">I47-1</f>
        <v>45823</v>
      </c>
      <c r="H47" s="56" t="str">
        <f t="shared" ref="H47:H49" si="14">TEXT(G47,"aaa")</f>
        <v>日</v>
      </c>
      <c r="I47" s="55">
        <v>45824</v>
      </c>
      <c r="J47" s="55" t="str">
        <f t="shared" ref="J47:J49" si="15">TEXT(I47,"aaa")</f>
        <v>月</v>
      </c>
      <c r="K47" s="56">
        <f t="shared" ref="K47:K49" si="16">I47+33</f>
        <v>45857</v>
      </c>
      <c r="L47" s="55" t="str">
        <f t="shared" ref="L47:L49" si="17">TEXT(K47,"aaa")</f>
        <v>土</v>
      </c>
      <c r="M47" s="56">
        <f t="shared" ref="M47:M49" si="18">K47+10</f>
        <v>45867</v>
      </c>
      <c r="N47" s="57" t="str">
        <f t="shared" ref="N47:N49" si="19">TEXT(M47,"aaa")</f>
        <v>火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58</v>
      </c>
      <c r="B48" s="76" t="s">
        <v>54</v>
      </c>
      <c r="C48" s="38">
        <f t="shared" si="9"/>
        <v>45826</v>
      </c>
      <c r="D48" s="39" t="str">
        <f t="shared" si="10"/>
        <v>水</v>
      </c>
      <c r="E48" s="38">
        <f t="shared" si="11"/>
        <v>45827</v>
      </c>
      <c r="F48" s="39" t="str">
        <f t="shared" si="12"/>
        <v>木</v>
      </c>
      <c r="G48" s="38">
        <f t="shared" si="13"/>
        <v>45830</v>
      </c>
      <c r="H48" s="39" t="str">
        <f t="shared" si="14"/>
        <v>日</v>
      </c>
      <c r="I48" s="38">
        <v>45831</v>
      </c>
      <c r="J48" s="38" t="str">
        <f t="shared" si="15"/>
        <v>月</v>
      </c>
      <c r="K48" s="39">
        <f t="shared" si="16"/>
        <v>45864</v>
      </c>
      <c r="L48" s="38" t="str">
        <f t="shared" si="17"/>
        <v>土</v>
      </c>
      <c r="M48" s="39">
        <f t="shared" si="18"/>
        <v>45874</v>
      </c>
      <c r="N48" s="41" t="str">
        <f t="shared" si="19"/>
        <v>火</v>
      </c>
      <c r="O48" s="32"/>
    </row>
    <row r="49" spans="1:20" s="16" customFormat="1" ht="48.75" customHeight="1">
      <c r="A49" s="77" t="s">
        <v>59</v>
      </c>
      <c r="B49" s="78" t="s">
        <v>56</v>
      </c>
      <c r="C49" s="44">
        <f t="shared" si="9"/>
        <v>45833</v>
      </c>
      <c r="D49" s="45" t="str">
        <f t="shared" si="10"/>
        <v>水</v>
      </c>
      <c r="E49" s="44">
        <f t="shared" si="11"/>
        <v>45834</v>
      </c>
      <c r="F49" s="45" t="str">
        <f t="shared" si="12"/>
        <v>木</v>
      </c>
      <c r="G49" s="44">
        <f t="shared" si="13"/>
        <v>45837</v>
      </c>
      <c r="H49" s="45" t="str">
        <f t="shared" si="14"/>
        <v>日</v>
      </c>
      <c r="I49" s="44">
        <v>45838</v>
      </c>
      <c r="J49" s="44" t="str">
        <f t="shared" si="15"/>
        <v>月</v>
      </c>
      <c r="K49" s="45">
        <f t="shared" si="16"/>
        <v>45871</v>
      </c>
      <c r="L49" s="44" t="str">
        <f t="shared" si="17"/>
        <v>土</v>
      </c>
      <c r="M49" s="45">
        <f t="shared" si="18"/>
        <v>45881</v>
      </c>
      <c r="N49" s="46" t="str">
        <f t="shared" si="19"/>
        <v>火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95"/>
      <c r="B50" s="95"/>
      <c r="C50" s="33"/>
      <c r="D50" s="31"/>
      <c r="E50" s="33"/>
      <c r="F50" s="31"/>
      <c r="G50" s="33"/>
      <c r="H50" s="31"/>
      <c r="I50" s="33"/>
      <c r="J50" s="33"/>
      <c r="K50" s="31"/>
      <c r="L50" s="33"/>
      <c r="M50" s="31"/>
      <c r="N50" s="33"/>
      <c r="O50" s="32"/>
    </row>
    <row r="51" spans="1:20" s="17" customFormat="1" ht="48.75" customHeight="1">
      <c r="A51" s="95"/>
      <c r="B51" s="95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  <c r="P51" s="16"/>
      <c r="Q51" s="16"/>
      <c r="R51" s="16"/>
      <c r="S51" s="16"/>
      <c r="T51" s="16"/>
    </row>
    <row r="52" spans="1:20" s="16" customFormat="1" ht="48" customHeight="1">
      <c r="A52" s="95"/>
      <c r="B52" s="95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/>
      <c r="P52"/>
      <c r="Q52"/>
      <c r="R52"/>
      <c r="S52"/>
      <c r="T52"/>
    </row>
    <row r="53" spans="1:20" ht="48" customHeight="1">
      <c r="A53" s="95"/>
      <c r="B53" s="95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20" ht="48" customHeight="1"/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31" t="s">
        <v>6</v>
      </c>
      <c r="C61" s="132"/>
      <c r="D61" s="132"/>
      <c r="E61" s="132"/>
      <c r="F61" s="133"/>
      <c r="G61" s="131" t="s">
        <v>7</v>
      </c>
      <c r="H61" s="132"/>
      <c r="I61" s="132"/>
      <c r="J61" s="132"/>
      <c r="K61" s="132"/>
      <c r="L61" s="132"/>
      <c r="M61" s="132"/>
      <c r="N61" s="133"/>
      <c r="O61"/>
      <c r="P61"/>
      <c r="Q61"/>
      <c r="R61"/>
      <c r="S61"/>
      <c r="T61"/>
    </row>
    <row r="62" spans="1:20" ht="64.5" customHeight="1" thickTop="1">
      <c r="A62" s="99" t="s">
        <v>48</v>
      </c>
      <c r="B62" s="101" t="s">
        <v>33</v>
      </c>
      <c r="C62" s="102"/>
      <c r="D62" s="102"/>
      <c r="E62" s="102"/>
      <c r="F62" s="10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00"/>
      <c r="B63" s="104"/>
      <c r="C63" s="105"/>
      <c r="D63" s="105"/>
      <c r="E63" s="105"/>
      <c r="F63" s="10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123" t="s">
        <v>49</v>
      </c>
      <c r="B64" s="136" t="s">
        <v>37</v>
      </c>
      <c r="C64" s="137"/>
      <c r="D64" s="137"/>
      <c r="E64" s="137"/>
      <c r="F64" s="138"/>
      <c r="G64" s="127" t="s">
        <v>38</v>
      </c>
      <c r="H64" s="128"/>
      <c r="I64" s="128"/>
      <c r="J64" s="128"/>
      <c r="K64" s="128"/>
      <c r="L64" s="89" t="s">
        <v>39</v>
      </c>
      <c r="M64" s="90"/>
      <c r="N64" s="91"/>
    </row>
    <row r="65" spans="1:20" ht="59.25" customHeight="1">
      <c r="A65" s="135"/>
      <c r="B65" s="139"/>
      <c r="C65" s="140"/>
      <c r="D65" s="140"/>
      <c r="E65" s="140"/>
      <c r="F65" s="141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K11:L11"/>
    <mergeCell ref="A29:A30"/>
    <mergeCell ref="B29:F30"/>
    <mergeCell ref="G29:K29"/>
    <mergeCell ref="O34:S34"/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9</v>
      </c>
      <c r="D8" s="117"/>
      <c r="E8" s="117" t="s">
        <v>10</v>
      </c>
      <c r="F8" s="117"/>
      <c r="G8" s="117" t="s">
        <v>10</v>
      </c>
      <c r="H8" s="117"/>
      <c r="I8" s="117" t="s">
        <v>10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59"/>
      <c r="H11" s="59"/>
      <c r="I11" s="120" t="s">
        <v>14</v>
      </c>
      <c r="J11" s="120"/>
      <c r="K11" s="121" t="s">
        <v>18</v>
      </c>
      <c r="L11" s="12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9" t="s">
        <v>20</v>
      </c>
      <c r="B23" s="129"/>
      <c r="C23" s="129"/>
      <c r="D23" s="129"/>
      <c r="E23" s="129"/>
      <c r="F23" s="129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30"/>
      <c r="B24" s="130"/>
      <c r="C24" s="130"/>
      <c r="D24" s="130"/>
      <c r="E24" s="130"/>
      <c r="F24" s="130"/>
      <c r="O24" s="18"/>
      <c r="Q24" s="19"/>
    </row>
    <row r="25" spans="1:17" s="14" customFormat="1" ht="51" customHeight="1" thickBot="1">
      <c r="A25" s="20" t="s">
        <v>5</v>
      </c>
      <c r="B25" s="131" t="s">
        <v>6</v>
      </c>
      <c r="C25" s="132"/>
      <c r="D25" s="132"/>
      <c r="E25" s="132"/>
      <c r="F25" s="133"/>
      <c r="G25" s="131" t="s">
        <v>7</v>
      </c>
      <c r="H25" s="132"/>
      <c r="I25" s="132"/>
      <c r="J25" s="132"/>
      <c r="K25" s="132"/>
      <c r="L25" s="132"/>
      <c r="M25" s="132"/>
      <c r="N25" s="133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4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123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24"/>
      <c r="B29" s="124"/>
      <c r="C29" s="124"/>
      <c r="D29" s="124"/>
      <c r="E29" s="124"/>
      <c r="F29" s="124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7" t="s">
        <v>15</v>
      </c>
      <c r="P35" s="107"/>
      <c r="Q35" s="107"/>
      <c r="R35" s="107"/>
      <c r="S35" s="107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08"/>
      <c r="J42" s="108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09" t="s">
        <v>8</v>
      </c>
      <c r="B43" s="112" t="s">
        <v>2</v>
      </c>
      <c r="C43" s="112" t="s">
        <v>3</v>
      </c>
      <c r="D43" s="112"/>
      <c r="E43" s="112"/>
      <c r="F43" s="112"/>
      <c r="G43" s="112" t="s">
        <v>12</v>
      </c>
      <c r="H43" s="112"/>
      <c r="I43" s="112" t="s">
        <v>13</v>
      </c>
      <c r="J43" s="112"/>
      <c r="K43" s="115" t="s">
        <v>4</v>
      </c>
      <c r="L43" s="115"/>
      <c r="M43" s="115" t="s">
        <v>4</v>
      </c>
      <c r="N43" s="116"/>
      <c r="O43" s="61"/>
      <c r="P43" s="13"/>
      <c r="Q43" s="13"/>
      <c r="R43" s="13"/>
      <c r="S43" s="13"/>
    </row>
    <row r="44" spans="1:21" s="14" customFormat="1" ht="37.5" customHeight="1">
      <c r="A44" s="110"/>
      <c r="B44" s="113"/>
      <c r="C44" s="117" t="s">
        <v>29</v>
      </c>
      <c r="D44" s="117"/>
      <c r="E44" s="117" t="s">
        <v>9</v>
      </c>
      <c r="F44" s="117"/>
      <c r="G44" s="117" t="s">
        <v>9</v>
      </c>
      <c r="H44" s="117"/>
      <c r="I44" s="117" t="s">
        <v>9</v>
      </c>
      <c r="J44" s="117"/>
      <c r="K44" s="118" t="s">
        <v>22</v>
      </c>
      <c r="L44" s="118"/>
      <c r="M44" s="118" t="s">
        <v>11</v>
      </c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0"/>
      <c r="B46" s="113"/>
      <c r="C46" s="117"/>
      <c r="D46" s="117"/>
      <c r="E46" s="117"/>
      <c r="F46" s="117"/>
      <c r="G46" s="117"/>
      <c r="H46" s="117"/>
      <c r="I46" s="117"/>
      <c r="J46" s="117"/>
      <c r="K46" s="118"/>
      <c r="L46" s="118"/>
      <c r="M46" s="118"/>
      <c r="N46" s="119"/>
      <c r="O46" s="142"/>
      <c r="P46" s="13"/>
      <c r="Q46" s="13"/>
      <c r="R46" s="13"/>
      <c r="S46" s="13"/>
    </row>
    <row r="47" spans="1:21" s="15" customFormat="1" ht="37.5" customHeight="1">
      <c r="A47" s="111"/>
      <c r="B47" s="114"/>
      <c r="C47" s="50"/>
      <c r="D47" s="50"/>
      <c r="E47" s="50"/>
      <c r="F47" s="50"/>
      <c r="G47" s="59"/>
      <c r="H47" s="59"/>
      <c r="I47" s="120" t="s">
        <v>14</v>
      </c>
      <c r="J47" s="120"/>
      <c r="K47" s="121" t="s">
        <v>31</v>
      </c>
      <c r="L47" s="121"/>
      <c r="M47" s="121" t="s">
        <v>32</v>
      </c>
      <c r="N47" s="12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31" t="s">
        <v>6</v>
      </c>
      <c r="C59" s="132"/>
      <c r="D59" s="132"/>
      <c r="E59" s="132"/>
      <c r="F59" s="133"/>
      <c r="G59" s="131" t="s">
        <v>7</v>
      </c>
      <c r="H59" s="132"/>
      <c r="I59" s="132"/>
      <c r="J59" s="132"/>
      <c r="K59" s="132"/>
      <c r="L59" s="132"/>
      <c r="M59" s="132"/>
      <c r="N59" s="133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4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123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24"/>
      <c r="B63" s="124"/>
      <c r="C63" s="124"/>
      <c r="D63" s="124"/>
      <c r="E63" s="124"/>
      <c r="F63" s="124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O1:S1"/>
    <mergeCell ref="I6:J6"/>
    <mergeCell ref="C7:F7"/>
    <mergeCell ref="G7:H7"/>
    <mergeCell ref="I7:J7"/>
    <mergeCell ref="K7:L7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A26:A27"/>
    <mergeCell ref="B26:F27"/>
    <mergeCell ref="A28:A29"/>
    <mergeCell ref="B28:F29"/>
    <mergeCell ref="O35:S35"/>
    <mergeCell ref="G28:K28"/>
    <mergeCell ref="I42:J42"/>
    <mergeCell ref="A43:A47"/>
    <mergeCell ref="B43:B47"/>
    <mergeCell ref="C43:F43"/>
    <mergeCell ref="G43:H43"/>
    <mergeCell ref="I43:J43"/>
    <mergeCell ref="K43:L43"/>
    <mergeCell ref="M43:N43"/>
    <mergeCell ref="C44:D46"/>
    <mergeCell ref="E44:F46"/>
    <mergeCell ref="G44:H46"/>
    <mergeCell ref="I44:J46"/>
    <mergeCell ref="K44:L46"/>
    <mergeCell ref="M44:N46"/>
    <mergeCell ref="O44:O46"/>
    <mergeCell ref="I47:J47"/>
    <mergeCell ref="K47:L47"/>
    <mergeCell ref="M47:N47"/>
    <mergeCell ref="B59:F59"/>
    <mergeCell ref="G59:N59"/>
    <mergeCell ref="A60:A61"/>
    <mergeCell ref="B60:F61"/>
    <mergeCell ref="A62:A63"/>
    <mergeCell ref="B62:F63"/>
    <mergeCell ref="G62:K62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2025-06-05T07:09:46Z</dcterms:modified>
</cp:coreProperties>
</file>