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ハイフォン（ECU）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'ハイフォン（ECU）'!$A$1:$R$31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0" i="1" l="1"/>
  <c r="L10" i="1" s="1"/>
  <c r="J10" i="1"/>
  <c r="H10" i="1"/>
  <c r="G10" i="1"/>
  <c r="E10" i="1"/>
  <c r="F10" i="1" s="1"/>
  <c r="C10" i="1"/>
  <c r="D10" i="1" s="1"/>
  <c r="K18" i="1" l="1"/>
  <c r="L18" i="1" s="1"/>
  <c r="J18" i="1"/>
  <c r="G18" i="1"/>
  <c r="H18" i="1" s="1"/>
  <c r="E18" i="1"/>
  <c r="F18" i="1" s="1"/>
  <c r="K17" i="1"/>
  <c r="L17" i="1" s="1"/>
  <c r="J17" i="1"/>
  <c r="G17" i="1"/>
  <c r="H17" i="1" s="1"/>
  <c r="E17" i="1"/>
  <c r="F17" i="1" s="1"/>
  <c r="C18" i="1" l="1"/>
  <c r="D18" i="1" s="1"/>
  <c r="C17" i="1"/>
  <c r="D17" i="1" s="1"/>
  <c r="K14" i="1"/>
  <c r="L14" i="1" s="1"/>
  <c r="J14" i="1"/>
  <c r="G14" i="1"/>
  <c r="H14" i="1" s="1"/>
  <c r="E14" i="1"/>
  <c r="C14" i="1" s="1"/>
  <c r="D14" i="1" s="1"/>
  <c r="K13" i="1"/>
  <c r="L13" i="1" s="1"/>
  <c r="J13" i="1"/>
  <c r="G13" i="1"/>
  <c r="H13" i="1" s="1"/>
  <c r="E13" i="1"/>
  <c r="C13" i="1" s="1"/>
  <c r="D13" i="1" s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E11" i="1"/>
  <c r="C11" i="1" s="1"/>
  <c r="D11" i="1" s="1"/>
  <c r="F11" i="1" l="1"/>
  <c r="C12" i="1"/>
  <c r="D12" i="1" s="1"/>
  <c r="F13" i="1"/>
  <c r="F14" i="1"/>
  <c r="E15" i="1"/>
  <c r="F15" i="1" s="1"/>
  <c r="C15" i="1" l="1"/>
  <c r="D15" i="1" s="1"/>
  <c r="K16" i="1"/>
  <c r="L16" i="1" s="1"/>
  <c r="J16" i="1"/>
  <c r="G16" i="1"/>
  <c r="H16" i="1" s="1"/>
  <c r="E16" i="1"/>
  <c r="F16" i="1" s="1"/>
  <c r="K15" i="1"/>
  <c r="L15" i="1" s="1"/>
  <c r="J15" i="1"/>
  <c r="G15" i="1"/>
  <c r="H15" i="1" s="1"/>
  <c r="C16" i="1" l="1"/>
  <c r="D16" i="1" s="1"/>
</calcChain>
</file>

<file path=xl/sharedStrings.xml><?xml version="1.0" encoding="utf-8"?>
<sst xmlns="http://schemas.openxmlformats.org/spreadsheetml/2006/main" count="50" uniqueCount="42">
  <si>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</si>
  <si>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</si>
  <si>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</si>
  <si>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</si>
  <si>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</si>
  <si>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</si>
  <si>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</si>
  <si>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</si>
  <si>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</si>
  <si>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HPH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</si>
  <si>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</si>
  <si>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</si>
  <si>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8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</si>
  <si>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</si>
  <si>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8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</si>
  <si>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</si>
  <si>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28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</si>
  <si>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</si>
  <si>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</si>
  <si>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</si>
  <si>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　　HAIPHONG SCHEDULE - 関東　　</t>
    <rPh sb="26" eb="28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</si>
  <si>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</si>
  <si>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</si>
  <si>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TYO</t>
    <phoneticPr fontId="4"/>
  </si>
  <si>
    <t>TYO</t>
    <phoneticPr fontId="4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</si>
  <si>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</si>
  <si>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</si>
  <si>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</si>
  <si>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</si>
  <si>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 CFS</t>
    <phoneticPr fontId="4"/>
  </si>
  <si>
    <t>..</t>
    <phoneticPr fontId="3"/>
  </si>
  <si>
    <t>JINYUNHE</t>
  </si>
  <si>
    <t>FENGYUNHE</t>
  </si>
  <si>
    <t>TS CHIBA</t>
  </si>
  <si>
    <t>TS JOHOR</t>
  </si>
  <si>
    <t>TS PENANG</t>
  </si>
  <si>
    <t>25012S</t>
  </si>
  <si>
    <t>1908S</t>
  </si>
  <si>
    <t>25015S</t>
  </si>
  <si>
    <t>CAIYUNHE</t>
  </si>
  <si>
    <t>25013S</t>
  </si>
  <si>
    <t>1910S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</si>
</sst>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  <numFmt numFmtId="180" formatCode="mm\-d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0" fontId="1" fillId="0" borderId="0"/>
    <xf numFmtId="0" fontId="33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180" fontId="37" fillId="0" borderId="0"/>
    <xf numFmtId="0" fontId="37" fillId="0" borderId="0"/>
  </cellStyleXfs>
  <cellXfs count="104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Border="1" applyAlignment="1">
      <alignment vertical="center" wrapText="1"/>
    </xf>
    <xf numFmtId="0" fontId="25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30" fillId="0" borderId="12" xfId="1" applyFont="1" applyBorder="1" applyAlignment="1">
      <alignment horizontal="left" vertical="center"/>
    </xf>
    <xf numFmtId="0" fontId="30" fillId="0" borderId="13" xfId="1" applyFont="1" applyBorder="1" applyAlignment="1">
      <alignment horizontal="left" vertical="center"/>
    </xf>
    <xf numFmtId="0" fontId="30" fillId="0" borderId="13" xfId="1" applyFont="1" applyBorder="1" applyAlignment="1">
      <alignment vertical="center"/>
    </xf>
    <xf numFmtId="0" fontId="9" fillId="0" borderId="13" xfId="1" applyFont="1" applyBorder="1" applyAlignment="1"/>
    <xf numFmtId="0" fontId="9" fillId="0" borderId="13" xfId="1" applyFont="1" applyBorder="1" applyAlignment="1">
      <alignment vertical="center"/>
    </xf>
    <xf numFmtId="0" fontId="31" fillId="0" borderId="14" xfId="1" applyFont="1" applyBorder="1" applyAlignment="1">
      <alignment horizontal="right" vertical="center"/>
    </xf>
    <xf numFmtId="0" fontId="30" fillId="0" borderId="3" xfId="1" applyFont="1" applyBorder="1" applyAlignment="1">
      <alignment horizontal="left" vertical="center"/>
    </xf>
    <xf numFmtId="0" fontId="30" fillId="0" borderId="5" xfId="1" applyFont="1" applyBorder="1" applyAlignment="1">
      <alignment horizontal="left" vertical="center"/>
    </xf>
    <xf numFmtId="0" fontId="30" fillId="0" borderId="5" xfId="1" applyFont="1" applyBorder="1" applyAlignment="1">
      <alignment vertical="center"/>
    </xf>
    <xf numFmtId="0" fontId="9" fillId="0" borderId="5" xfId="1" applyFont="1" applyBorder="1" applyAlignment="1"/>
    <xf numFmtId="0" fontId="9" fillId="0" borderId="5" xfId="1" applyFont="1" applyBorder="1" applyAlignment="1">
      <alignment vertical="center"/>
    </xf>
    <xf numFmtId="0" fontId="31" fillId="0" borderId="4" xfId="1" applyFont="1" applyBorder="1" applyAlignment="1">
      <alignment horizontal="right" vertical="center"/>
    </xf>
    <xf numFmtId="0" fontId="32" fillId="0" borderId="0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14" fontId="19" fillId="0" borderId="0" xfId="1" applyNumberFormat="1" applyFont="1" applyFill="1" applyAlignment="1"/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5" fillId="0" borderId="0" xfId="0" applyFont="1">
      <alignment vertical="center"/>
    </xf>
    <xf numFmtId="0" fontId="30" fillId="0" borderId="1" xfId="1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30" fillId="0" borderId="3" xfId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0" fontId="24" fillId="0" borderId="21" xfId="0" applyFont="1" applyBorder="1">
      <alignment vertical="center"/>
    </xf>
    <xf numFmtId="179" fontId="25" fillId="0" borderId="17" xfId="10" applyNumberFormat="1" applyFont="1" applyFill="1" applyBorder="1" applyAlignment="1">
      <alignment horizontal="center" vertical="center"/>
    </xf>
    <xf numFmtId="178" fontId="25" fillId="0" borderId="17" xfId="1" applyNumberFormat="1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Fill="1" applyBorder="1" applyAlignment="1">
      <alignment horizontal="center" vertical="center"/>
    </xf>
    <xf numFmtId="178" fontId="25" fillId="0" borderId="27" xfId="1" applyNumberFormat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Fill="1" applyBorder="1" applyAlignment="1">
      <alignment horizontal="center" vertical="center"/>
    </xf>
    <xf numFmtId="178" fontId="25" fillId="0" borderId="19" xfId="1" applyNumberFormat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0" fontId="29" fillId="0" borderId="16" xfId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</cellXfs>
  <cellStyles count="15">
    <cellStyle name="date_style" xfId="13"/>
    <cellStyle name="Normal_Sheet2_6 2" xfId="9"/>
    <cellStyle name="標準" xfId="0" builtinId="0"/>
    <cellStyle name="標準 2" xfId="1"/>
    <cellStyle name="標準 2 2" xfId="14"/>
    <cellStyle name="標準 3" xfId="12"/>
    <cellStyle name="標準 9 2 2 2 2 2 2" xfId="3"/>
    <cellStyle name="標準 9 2 2 2 2 2 2 2 2 2 2" xfId="11"/>
    <cellStyle name="標準 9 2 2 2 2 2 2 2 2 2_7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1319214</xdr:colOff>
      <xdr:row>20</xdr:row>
      <xdr:rowOff>380999</xdr:rowOff>
    </xdr:from>
    <xdr:ext cx="3238500" cy="1428750"/>
    <xdr:sp macro="" textlink="">
      <xdr:nvSpPr>
        <xdr:cNvPr id="3" name="テキスト ボックス 2"/>
        <xdr:cNvSpPr txBox="1"/>
      </xdr:nvSpPr>
      <xdr:spPr>
        <a:xfrm>
          <a:off x="1319214" y="11668124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190500</xdr:colOff>
      <xdr:row>3</xdr:row>
      <xdr:rowOff>0</xdr:rowOff>
    </xdr:to>
    <xdr:sp macro="" textlink="">
      <xdr:nvSpPr>
        <xdr:cNvPr id="8" name="角丸四角形 7"/>
        <xdr:cNvSpPr/>
      </xdr:nvSpPr>
      <xdr:spPr>
        <a:xfrm>
          <a:off x="1" y="1257097"/>
          <a:ext cx="7781924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23</xdr:row>
      <xdr:rowOff>285749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285750" y="12668249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976313</xdr:colOff>
      <xdr:row>13</xdr:row>
      <xdr:rowOff>95251</xdr:rowOff>
    </xdr:from>
    <xdr:to>
      <xdr:col>17</xdr:col>
      <xdr:colOff>309562</xdr:colOff>
      <xdr:row>29</xdr:row>
      <xdr:rowOff>452439</xdr:rowOff>
    </xdr:to>
    <xdr:sp macro="" textlink="">
      <xdr:nvSpPr>
        <xdr:cNvPr id="14" name="テキスト ボックス 13"/>
        <xdr:cNvSpPr txBox="1"/>
      </xdr:nvSpPr>
      <xdr:spPr>
        <a:xfrm>
          <a:off x="17335501" y="7381876"/>
          <a:ext cx="7262811" cy="96916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6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6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6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6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857248</xdr:colOff>
      <xdr:row>2</xdr:row>
      <xdr:rowOff>816496</xdr:rowOff>
    </xdr:from>
    <xdr:to>
      <xdr:col>16</xdr:col>
      <xdr:colOff>166685</xdr:colOff>
      <xdr:row>13</xdr:row>
      <xdr:rowOff>59290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8" y="2054746"/>
          <a:ext cx="4238625" cy="5291169"/>
        </a:xfrm>
        <a:prstGeom prst="rect">
          <a:avLst/>
        </a:prstGeom>
      </xdr:spPr>
    </xdr:pic>
    <xdr:clientData/>
  </xdr:twoCellAnchor>
  <xdr:twoCellAnchor>
    <xdr:from>
      <xdr:col>1</xdr:col>
      <xdr:colOff>1238249</xdr:colOff>
      <xdr:row>19</xdr:row>
      <xdr:rowOff>142877</xdr:rowOff>
    </xdr:from>
    <xdr:to>
      <xdr:col>10</xdr:col>
      <xdr:colOff>976312</xdr:colOff>
      <xdr:row>24</xdr:row>
      <xdr:rowOff>604077</xdr:rowOff>
    </xdr:to>
    <xdr:grpSp>
      <xdr:nvGrpSpPr>
        <xdr:cNvPr id="16" name="グループ化 15"/>
        <xdr:cNvGrpSpPr/>
      </xdr:nvGrpSpPr>
      <xdr:grpSpPr>
        <a:xfrm>
          <a:off x="5810249" y="10858502"/>
          <a:ext cx="9501188" cy="3294888"/>
          <a:chOff x="28175966" y="3078407"/>
          <a:chExt cx="8882444" cy="4551177"/>
        </a:xfrm>
      </xdr:grpSpPr>
      <xdr:sp macro="" textlink="">
        <xdr:nvSpPr>
          <xdr:cNvPr id="17" name="円/楕円 16"/>
          <xdr:cNvSpPr/>
        </xdr:nvSpPr>
        <xdr:spPr>
          <a:xfrm>
            <a:off x="28175966" y="3078407"/>
            <a:ext cx="8882444" cy="362535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9610874" y="3882942"/>
            <a:ext cx="6355893" cy="37466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3"/>
  <sheetViews>
    <sheetView tabSelected="1" view="pageBreakPreview" zoomScale="40" zoomScaleNormal="40" zoomScaleSheetLayoutView="40" zoomScalePageLayoutView="40" workbookViewId="0">
      <selection activeCell="M21" sqref="M21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7" width="21.625" customWidth="1"/>
    <col min="18" max="18" width="10.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" s="5" customFormat="1" ht="67.5" customHeight="1" x14ac:dyDescent="0.2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1" t="s">
        <v>21</v>
      </c>
      <c r="N1" s="91"/>
      <c r="O1" s="91"/>
      <c r="P1" s="91"/>
      <c r="Q1" s="91"/>
      <c r="R1" s="3"/>
      <c r="S1" s="3"/>
      <c r="T1" s="4"/>
    </row>
    <row r="2" spans="1:26" s="6" customFormat="1" ht="30" customHeight="1" x14ac:dyDescent="0.25"/>
    <row r="3" spans="1:26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92">
        <v>45819</v>
      </c>
      <c r="Q3" s="92"/>
      <c r="R3" s="41" t="s">
        <v>22</v>
      </c>
    </row>
    <row r="4" spans="1:26" s="13" customFormat="1" ht="70.5" customHeight="1" x14ac:dyDescent="0.35">
      <c r="A4" s="12" t="s">
        <v>1</v>
      </c>
      <c r="B4" s="10"/>
      <c r="C4" s="10"/>
      <c r="D4" s="10"/>
      <c r="E4" s="10"/>
      <c r="F4" s="10"/>
      <c r="N4" s="14"/>
      <c r="O4" s="14"/>
      <c r="P4" s="14"/>
      <c r="Q4" s="42">
        <v>43684</v>
      </c>
      <c r="R4" s="14"/>
    </row>
    <row r="5" spans="1:26" s="15" customFormat="1" ht="37.5" customHeight="1" x14ac:dyDescent="0.15">
      <c r="A5" s="93" t="s">
        <v>2</v>
      </c>
      <c r="B5" s="96" t="s">
        <v>3</v>
      </c>
      <c r="C5" s="96" t="s">
        <v>4</v>
      </c>
      <c r="D5" s="96"/>
      <c r="E5" s="96"/>
      <c r="F5" s="96"/>
      <c r="G5" s="99" t="s">
        <v>5</v>
      </c>
      <c r="H5" s="99"/>
      <c r="I5" s="96" t="s">
        <v>6</v>
      </c>
      <c r="J5" s="96"/>
      <c r="K5" s="99" t="s">
        <v>5</v>
      </c>
      <c r="L5" s="100"/>
    </row>
    <row r="6" spans="1:26" s="15" customFormat="1" ht="30" customHeight="1" x14ac:dyDescent="0.15">
      <c r="A6" s="94"/>
      <c r="B6" s="97"/>
      <c r="C6" s="101" t="s">
        <v>7</v>
      </c>
      <c r="D6" s="101"/>
      <c r="E6" s="101" t="s">
        <v>8</v>
      </c>
      <c r="F6" s="101"/>
      <c r="G6" s="101" t="s">
        <v>24</v>
      </c>
      <c r="H6" s="101"/>
      <c r="I6" s="101" t="s">
        <v>23</v>
      </c>
      <c r="J6" s="101"/>
      <c r="K6" s="102" t="s">
        <v>9</v>
      </c>
      <c r="L6" s="103"/>
    </row>
    <row r="7" spans="1:26" s="15" customFormat="1" ht="30" customHeight="1" x14ac:dyDescent="0.15">
      <c r="A7" s="94"/>
      <c r="B7" s="97"/>
      <c r="C7" s="101"/>
      <c r="D7" s="101"/>
      <c r="E7" s="101"/>
      <c r="F7" s="101"/>
      <c r="G7" s="101"/>
      <c r="H7" s="101"/>
      <c r="I7" s="101"/>
      <c r="J7" s="101"/>
      <c r="K7" s="102"/>
      <c r="L7" s="103"/>
    </row>
    <row r="8" spans="1:26" s="15" customFormat="1" ht="30" customHeight="1" x14ac:dyDescent="0.15">
      <c r="A8" s="94"/>
      <c r="B8" s="97"/>
      <c r="C8" s="101"/>
      <c r="D8" s="101"/>
      <c r="E8" s="101"/>
      <c r="F8" s="101"/>
      <c r="G8" s="101"/>
      <c r="H8" s="101"/>
      <c r="I8" s="101"/>
      <c r="J8" s="101"/>
      <c r="K8" s="102"/>
      <c r="L8" s="103"/>
    </row>
    <row r="9" spans="1:26" s="15" customFormat="1" ht="30" customHeight="1" x14ac:dyDescent="0.15">
      <c r="A9" s="95"/>
      <c r="B9" s="98"/>
      <c r="C9" s="51"/>
      <c r="D9" s="51"/>
      <c r="E9" s="51"/>
      <c r="F9" s="51"/>
      <c r="G9" s="67"/>
      <c r="H9" s="67"/>
      <c r="I9" s="67" t="s">
        <v>10</v>
      </c>
      <c r="J9" s="67"/>
      <c r="K9" s="68" t="s">
        <v>11</v>
      </c>
      <c r="L9" s="69"/>
    </row>
    <row r="10" spans="1:26" s="16" customFormat="1" ht="45" customHeight="1" x14ac:dyDescent="0.15">
      <c r="A10" s="62" t="s">
        <v>32</v>
      </c>
      <c r="B10" s="63" t="s">
        <v>37</v>
      </c>
      <c r="C10" s="64">
        <f t="shared" ref="C10" si="0">E10</f>
        <v>45824</v>
      </c>
      <c r="D10" s="65" t="str">
        <f t="shared" ref="D10" si="1">TEXT(C10,"aaa")</f>
        <v>月</v>
      </c>
      <c r="E10" s="64">
        <f t="shared" ref="E10" si="2">I10-3</f>
        <v>45824</v>
      </c>
      <c r="F10" s="65" t="str">
        <f t="shared" ref="F10" si="3">TEXT(E10,"aaa")</f>
        <v>月</v>
      </c>
      <c r="G10" s="64">
        <f t="shared" ref="G10" si="4">I10-1</f>
        <v>45826</v>
      </c>
      <c r="H10" s="65" t="str">
        <f t="shared" ref="H10" si="5">TEXT(G10,"aaa")</f>
        <v>水</v>
      </c>
      <c r="I10" s="64">
        <v>45827</v>
      </c>
      <c r="J10" s="65" t="str">
        <f t="shared" ref="J10" si="6">TEXT(I10,"aaa")</f>
        <v>木</v>
      </c>
      <c r="K10" s="64">
        <f t="shared" ref="K10" si="7">I10+11</f>
        <v>45838</v>
      </c>
      <c r="L10" s="66" t="str">
        <f t="shared" ref="L10" si="8">TEXT(K10,"aaa")</f>
        <v>月</v>
      </c>
    </row>
    <row r="11" spans="1:26" s="16" customFormat="1" ht="45" customHeight="1" x14ac:dyDescent="0.15">
      <c r="A11" s="52" t="s">
        <v>33</v>
      </c>
      <c r="B11" s="53" t="s">
        <v>36</v>
      </c>
      <c r="C11" s="54">
        <f t="shared" ref="C10:C18" si="9">E11</f>
        <v>45825</v>
      </c>
      <c r="D11" s="55" t="str">
        <f t="shared" ref="D11:D14" si="10">TEXT(C11,"aaa")</f>
        <v>火</v>
      </c>
      <c r="E11" s="54">
        <f t="shared" ref="E11:E14" si="11">I11-3</f>
        <v>45825</v>
      </c>
      <c r="F11" s="55" t="str">
        <f t="shared" ref="F11:F14" si="12">TEXT(E11,"aaa")</f>
        <v>火</v>
      </c>
      <c r="G11" s="54">
        <f t="shared" ref="G11:G14" si="13">I11-1</f>
        <v>45827</v>
      </c>
      <c r="H11" s="55" t="str">
        <f t="shared" ref="H11:H14" si="14">TEXT(G11,"aaa")</f>
        <v>木</v>
      </c>
      <c r="I11" s="54">
        <v>45828</v>
      </c>
      <c r="J11" s="55" t="str">
        <f t="shared" ref="J11:J14" si="15">TEXT(I11,"aaa")</f>
        <v>金</v>
      </c>
      <c r="K11" s="54">
        <f t="shared" ref="K11:K14" si="16">I11+11</f>
        <v>45839</v>
      </c>
      <c r="L11" s="56" t="str">
        <f t="shared" ref="L11:L14" si="17">TEXT(K11,"aaa")</f>
        <v>火</v>
      </c>
      <c r="M11" s="18"/>
      <c r="N11" s="18"/>
      <c r="O11" s="18"/>
      <c r="P11" s="19"/>
      <c r="Q11" s="17"/>
      <c r="R11" s="17"/>
      <c r="S11" s="20"/>
      <c r="T11" s="21"/>
    </row>
    <row r="12" spans="1:26" s="16" customFormat="1" ht="45" customHeight="1" x14ac:dyDescent="0.15">
      <c r="A12" s="52" t="s">
        <v>39</v>
      </c>
      <c r="B12" s="53" t="s">
        <v>37</v>
      </c>
      <c r="C12" s="54">
        <f t="shared" si="9"/>
        <v>45831</v>
      </c>
      <c r="D12" s="55" t="str">
        <f t="shared" si="10"/>
        <v>月</v>
      </c>
      <c r="E12" s="54">
        <f t="shared" si="11"/>
        <v>45831</v>
      </c>
      <c r="F12" s="55" t="str">
        <f t="shared" si="12"/>
        <v>月</v>
      </c>
      <c r="G12" s="54">
        <f t="shared" si="13"/>
        <v>45833</v>
      </c>
      <c r="H12" s="55" t="str">
        <f t="shared" si="14"/>
        <v>水</v>
      </c>
      <c r="I12" s="54">
        <v>45834</v>
      </c>
      <c r="J12" s="55" t="str">
        <f t="shared" si="15"/>
        <v>木</v>
      </c>
      <c r="K12" s="54">
        <f t="shared" si="16"/>
        <v>45845</v>
      </c>
      <c r="L12" s="56" t="str">
        <f t="shared" si="17"/>
        <v>月</v>
      </c>
      <c r="M12" s="18"/>
      <c r="N12" s="18"/>
      <c r="O12" s="18"/>
      <c r="P12" s="19"/>
      <c r="Q12" s="17"/>
      <c r="R12" s="17"/>
      <c r="S12" s="20"/>
      <c r="T12" s="21"/>
    </row>
    <row r="13" spans="1:26" s="16" customFormat="1" ht="45" customHeight="1" x14ac:dyDescent="0.15">
      <c r="A13" s="52" t="s">
        <v>34</v>
      </c>
      <c r="B13" s="53" t="s">
        <v>38</v>
      </c>
      <c r="C13" s="54">
        <f t="shared" si="9"/>
        <v>45832</v>
      </c>
      <c r="D13" s="55" t="str">
        <f t="shared" si="10"/>
        <v>火</v>
      </c>
      <c r="E13" s="54">
        <f t="shared" si="11"/>
        <v>45832</v>
      </c>
      <c r="F13" s="55" t="str">
        <f t="shared" si="12"/>
        <v>火</v>
      </c>
      <c r="G13" s="54">
        <f t="shared" si="13"/>
        <v>45834</v>
      </c>
      <c r="H13" s="55" t="str">
        <f t="shared" si="14"/>
        <v>木</v>
      </c>
      <c r="I13" s="54">
        <v>45835</v>
      </c>
      <c r="J13" s="55" t="str">
        <f t="shared" si="15"/>
        <v>金</v>
      </c>
      <c r="K13" s="54">
        <f t="shared" si="16"/>
        <v>45846</v>
      </c>
      <c r="L13" s="56" t="str">
        <f t="shared" si="17"/>
        <v>火</v>
      </c>
      <c r="M13" s="18"/>
      <c r="N13" s="18"/>
      <c r="O13" s="18"/>
      <c r="P13" s="19"/>
      <c r="Q13" s="17"/>
      <c r="R13" s="17"/>
      <c r="S13" s="20"/>
      <c r="T13" s="21"/>
    </row>
    <row r="14" spans="1:26" s="16" customFormat="1" ht="45" customHeight="1" x14ac:dyDescent="0.15">
      <c r="A14" s="52" t="s">
        <v>31</v>
      </c>
      <c r="B14" s="53" t="s">
        <v>37</v>
      </c>
      <c r="C14" s="54">
        <f t="shared" si="9"/>
        <v>45838</v>
      </c>
      <c r="D14" s="55" t="str">
        <f t="shared" si="10"/>
        <v>月</v>
      </c>
      <c r="E14" s="54">
        <f t="shared" si="11"/>
        <v>45838</v>
      </c>
      <c r="F14" s="55" t="str">
        <f t="shared" si="12"/>
        <v>月</v>
      </c>
      <c r="G14" s="54">
        <f t="shared" si="13"/>
        <v>45840</v>
      </c>
      <c r="H14" s="55" t="str">
        <f t="shared" si="14"/>
        <v>水</v>
      </c>
      <c r="I14" s="54">
        <v>45841</v>
      </c>
      <c r="J14" s="55" t="str">
        <f t="shared" si="15"/>
        <v>木</v>
      </c>
      <c r="K14" s="54">
        <f t="shared" si="16"/>
        <v>45852</v>
      </c>
      <c r="L14" s="56" t="str">
        <f t="shared" si="17"/>
        <v>月</v>
      </c>
      <c r="M14" s="18"/>
      <c r="N14" s="18"/>
      <c r="O14" s="18"/>
      <c r="P14" s="19"/>
      <c r="Q14" s="17"/>
      <c r="R14" s="17"/>
      <c r="S14" s="20"/>
      <c r="T14" s="21"/>
    </row>
    <row r="15" spans="1:26" s="5" customFormat="1" ht="45" customHeight="1" x14ac:dyDescent="0.25">
      <c r="A15" s="52" t="s">
        <v>35</v>
      </c>
      <c r="B15" s="53" t="s">
        <v>40</v>
      </c>
      <c r="C15" s="54">
        <f t="shared" si="9"/>
        <v>45839</v>
      </c>
      <c r="D15" s="55" t="str">
        <f t="shared" ref="D15" si="18">TEXT(C15,"aaa")</f>
        <v>火</v>
      </c>
      <c r="E15" s="54">
        <f t="shared" ref="E15" si="19">I15-3</f>
        <v>45839</v>
      </c>
      <c r="F15" s="55" t="str">
        <f t="shared" ref="F15" si="20">TEXT(E15,"aaa")</f>
        <v>火</v>
      </c>
      <c r="G15" s="54">
        <f t="shared" ref="G15:G16" si="21">I15-1</f>
        <v>45841</v>
      </c>
      <c r="H15" s="55" t="str">
        <f t="shared" ref="H15:H16" si="22">TEXT(G15,"aaa")</f>
        <v>木</v>
      </c>
      <c r="I15" s="54">
        <v>45842</v>
      </c>
      <c r="J15" s="55" t="str">
        <f t="shared" ref="J15:J16" si="23">TEXT(I15,"aaa")</f>
        <v>金</v>
      </c>
      <c r="K15" s="54">
        <f t="shared" ref="K15:K16" si="24">I15+11</f>
        <v>45853</v>
      </c>
      <c r="L15" s="56" t="str">
        <f t="shared" ref="L15:L16" si="25">TEXT(K15,"aaa")</f>
        <v>火</v>
      </c>
      <c r="M15" s="22"/>
      <c r="N15" s="22"/>
      <c r="P15" s="23"/>
      <c r="Q15" s="23"/>
      <c r="R15" s="24"/>
      <c r="T15" s="22"/>
      <c r="W15" s="44"/>
      <c r="X15" s="43"/>
      <c r="Y15" s="43"/>
      <c r="Z15" s="44"/>
    </row>
    <row r="16" spans="1:26" s="5" customFormat="1" ht="45" customHeight="1" x14ac:dyDescent="0.25">
      <c r="A16" s="52" t="s">
        <v>32</v>
      </c>
      <c r="B16" s="53" t="s">
        <v>41</v>
      </c>
      <c r="C16" s="54">
        <f t="shared" si="9"/>
        <v>45845</v>
      </c>
      <c r="D16" s="55" t="str">
        <f t="shared" ref="D16:D17" si="26">TEXT(C16,"aaa")</f>
        <v>月</v>
      </c>
      <c r="E16" s="54">
        <f t="shared" ref="E16:E17" si="27">I16-3</f>
        <v>45845</v>
      </c>
      <c r="F16" s="55" t="str">
        <f t="shared" ref="F16:F17" si="28">TEXT(E16,"aaa")</f>
        <v>月</v>
      </c>
      <c r="G16" s="54">
        <f t="shared" si="21"/>
        <v>45847</v>
      </c>
      <c r="H16" s="55" t="str">
        <f t="shared" si="22"/>
        <v>水</v>
      </c>
      <c r="I16" s="54">
        <v>45848</v>
      </c>
      <c r="J16" s="55" t="str">
        <f t="shared" si="23"/>
        <v>木</v>
      </c>
      <c r="K16" s="54">
        <f t="shared" si="24"/>
        <v>45859</v>
      </c>
      <c r="L16" s="56" t="str">
        <f t="shared" si="25"/>
        <v>月</v>
      </c>
      <c r="M16" s="22"/>
      <c r="N16" s="22"/>
      <c r="P16" s="23"/>
      <c r="Q16" s="23"/>
      <c r="R16" s="24"/>
      <c r="T16" s="22"/>
      <c r="W16" s="25"/>
      <c r="X16" s="26"/>
      <c r="Y16" s="26"/>
      <c r="Z16" s="25"/>
    </row>
    <row r="17" spans="1:26" s="5" customFormat="1" ht="45" customHeight="1" x14ac:dyDescent="0.25">
      <c r="A17" s="52" t="s">
        <v>33</v>
      </c>
      <c r="B17" s="53" t="s">
        <v>40</v>
      </c>
      <c r="C17" s="54">
        <f t="shared" si="9"/>
        <v>45846</v>
      </c>
      <c r="D17" s="55" t="str">
        <f t="shared" si="26"/>
        <v>火</v>
      </c>
      <c r="E17" s="54">
        <f t="shared" si="27"/>
        <v>45846</v>
      </c>
      <c r="F17" s="55" t="str">
        <f t="shared" si="28"/>
        <v>火</v>
      </c>
      <c r="G17" s="54">
        <f t="shared" ref="G17:G18" si="29">I17-1</f>
        <v>45848</v>
      </c>
      <c r="H17" s="55" t="str">
        <f t="shared" ref="H17:H18" si="30">TEXT(G17,"aaa")</f>
        <v>木</v>
      </c>
      <c r="I17" s="54">
        <v>45849</v>
      </c>
      <c r="J17" s="55" t="str">
        <f t="shared" ref="J17:J18" si="31">TEXT(I17,"aaa")</f>
        <v>金</v>
      </c>
      <c r="K17" s="54">
        <f t="shared" ref="K17:K18" si="32">I17+11</f>
        <v>45860</v>
      </c>
      <c r="L17" s="56" t="str">
        <f t="shared" ref="L17:L18" si="33">TEXT(K17,"aaa")</f>
        <v>火</v>
      </c>
      <c r="M17" s="22"/>
      <c r="N17" s="22"/>
      <c r="P17" s="23"/>
      <c r="Q17" s="23"/>
      <c r="R17" s="24"/>
      <c r="T17" s="22"/>
      <c r="W17" s="44"/>
      <c r="X17" s="43"/>
      <c r="Y17" s="43"/>
      <c r="Z17" s="44"/>
    </row>
    <row r="18" spans="1:26" s="5" customFormat="1" ht="45" customHeight="1" x14ac:dyDescent="0.25">
      <c r="A18" s="57" t="s">
        <v>39</v>
      </c>
      <c r="B18" s="58" t="s">
        <v>41</v>
      </c>
      <c r="C18" s="59">
        <f t="shared" si="9"/>
        <v>45852</v>
      </c>
      <c r="D18" s="60" t="str">
        <f t="shared" ref="D18" si="34">TEXT(C18,"aaa")</f>
        <v>月</v>
      </c>
      <c r="E18" s="59">
        <f t="shared" ref="E18" si="35">I18-3</f>
        <v>45852</v>
      </c>
      <c r="F18" s="60" t="str">
        <f t="shared" ref="F18" si="36">TEXT(E18,"aaa")</f>
        <v>月</v>
      </c>
      <c r="G18" s="59">
        <f t="shared" si="29"/>
        <v>45854</v>
      </c>
      <c r="H18" s="60" t="str">
        <f t="shared" si="30"/>
        <v>水</v>
      </c>
      <c r="I18" s="59">
        <v>45855</v>
      </c>
      <c r="J18" s="60" t="str">
        <f t="shared" si="31"/>
        <v>木</v>
      </c>
      <c r="K18" s="59">
        <f t="shared" si="32"/>
        <v>45866</v>
      </c>
      <c r="L18" s="61" t="str">
        <f t="shared" si="33"/>
        <v>月</v>
      </c>
      <c r="M18" s="22"/>
      <c r="N18" s="22"/>
      <c r="P18" s="23"/>
      <c r="Q18" s="23"/>
      <c r="R18" s="24"/>
      <c r="T18" s="22"/>
      <c r="W18" s="44"/>
      <c r="X18" s="43"/>
      <c r="Y18" s="43"/>
      <c r="Z18" s="44"/>
    </row>
    <row r="19" spans="1:26" s="5" customFormat="1" ht="45" customHeight="1" x14ac:dyDescent="0.25">
      <c r="M19" s="22"/>
      <c r="N19" s="22"/>
      <c r="P19" s="23"/>
      <c r="Q19" s="23"/>
      <c r="R19" s="24"/>
      <c r="T19" s="22"/>
      <c r="W19" s="44"/>
      <c r="X19" s="43"/>
      <c r="Y19" s="43"/>
      <c r="Z19" s="44"/>
    </row>
    <row r="20" spans="1:26" s="5" customFormat="1" ht="45" customHeight="1" x14ac:dyDescent="0.25">
      <c r="M20" s="22"/>
      <c r="N20" s="22"/>
      <c r="P20" s="23"/>
      <c r="Q20" s="23"/>
      <c r="R20" s="24"/>
      <c r="T20" s="22"/>
      <c r="W20" s="44"/>
      <c r="X20" s="43"/>
      <c r="Y20" s="43"/>
      <c r="Z20" s="44"/>
    </row>
    <row r="21" spans="1:26" s="5" customFormat="1" ht="45" customHeight="1" x14ac:dyDescent="0.25">
      <c r="N21" s="22"/>
      <c r="P21" s="23"/>
      <c r="Q21" s="23"/>
      <c r="R21" s="24"/>
      <c r="T21" s="22"/>
      <c r="W21" s="25"/>
      <c r="X21" s="26"/>
      <c r="Y21" s="26"/>
      <c r="Z21" s="25"/>
    </row>
    <row r="22" spans="1:26" s="6" customFormat="1" ht="45" customHeight="1" x14ac:dyDescent="0.25"/>
    <row r="23" spans="1:26" s="5" customFormat="1" ht="41.25" customHeight="1" x14ac:dyDescent="0.25">
      <c r="I23" s="5" t="s">
        <v>30</v>
      </c>
      <c r="M23" s="6"/>
      <c r="N23" s="40"/>
      <c r="S23" s="22"/>
      <c r="T23" s="22"/>
    </row>
    <row r="24" spans="1:26" ht="46.5" customHeight="1" x14ac:dyDescent="0.15"/>
    <row r="25" spans="1:26" ht="54.75" customHeight="1" x14ac:dyDescent="0.15"/>
    <row r="26" spans="1:26" ht="42" customHeight="1" thickBot="1" x14ac:dyDescent="0.2">
      <c r="A26" s="27" t="s">
        <v>12</v>
      </c>
      <c r="B26" s="70" t="s">
        <v>13</v>
      </c>
      <c r="C26" s="71"/>
      <c r="D26" s="72"/>
      <c r="E26" s="70" t="s">
        <v>14</v>
      </c>
      <c r="F26" s="71"/>
      <c r="G26" s="71"/>
      <c r="H26" s="71"/>
      <c r="I26" s="71"/>
      <c r="J26" s="71"/>
      <c r="K26" s="71"/>
      <c r="L26" s="72"/>
    </row>
    <row r="27" spans="1:26" ht="49.5" customHeight="1" thickTop="1" x14ac:dyDescent="0.25">
      <c r="A27" s="73" t="s">
        <v>15</v>
      </c>
      <c r="B27" s="75" t="s">
        <v>16</v>
      </c>
      <c r="C27" s="76"/>
      <c r="D27" s="77"/>
      <c r="E27" s="28" t="s">
        <v>17</v>
      </c>
      <c r="F27" s="29"/>
      <c r="G27" s="30"/>
      <c r="H27" s="30"/>
      <c r="I27" s="30"/>
      <c r="J27" s="31"/>
      <c r="K27" s="32"/>
      <c r="L27" s="33" t="s">
        <v>18</v>
      </c>
    </row>
    <row r="28" spans="1:26" ht="49.5" customHeight="1" x14ac:dyDescent="0.25">
      <c r="A28" s="74"/>
      <c r="B28" s="78"/>
      <c r="C28" s="79"/>
      <c r="D28" s="80"/>
      <c r="E28" s="34" t="s">
        <v>19</v>
      </c>
      <c r="F28" s="35"/>
      <c r="G28" s="36"/>
      <c r="H28" s="36"/>
      <c r="I28" s="36"/>
      <c r="J28" s="37"/>
      <c r="K28" s="38"/>
      <c r="L28" s="39"/>
    </row>
    <row r="29" spans="1:26" ht="49.5" customHeight="1" x14ac:dyDescent="0.15">
      <c r="A29" s="81" t="s">
        <v>29</v>
      </c>
      <c r="B29" s="82" t="s">
        <v>28</v>
      </c>
      <c r="C29" s="83"/>
      <c r="D29" s="84"/>
      <c r="E29" s="46" t="s">
        <v>25</v>
      </c>
      <c r="F29" s="47"/>
      <c r="G29" s="47"/>
      <c r="H29" s="47"/>
      <c r="I29" s="47"/>
      <c r="J29" s="88" t="s">
        <v>27</v>
      </c>
      <c r="K29" s="89"/>
      <c r="L29" s="90"/>
    </row>
    <row r="30" spans="1:26" ht="49.5" customHeight="1" x14ac:dyDescent="0.15">
      <c r="A30" s="74"/>
      <c r="B30" s="85"/>
      <c r="C30" s="86"/>
      <c r="D30" s="87"/>
      <c r="E30" s="48" t="s">
        <v>26</v>
      </c>
      <c r="F30" s="49"/>
      <c r="G30" s="49"/>
      <c r="H30" s="49"/>
      <c r="I30" s="49"/>
      <c r="J30" s="49"/>
      <c r="K30" s="49"/>
      <c r="L30" s="50"/>
    </row>
    <row r="31" spans="1:26" ht="49.5" customHeight="1" x14ac:dyDescent="0.15"/>
    <row r="33" spans="13:13" x14ac:dyDescent="0.15">
      <c r="M33" s="45"/>
    </row>
  </sheetData>
  <mergeCells count="23">
    <mergeCell ref="A29:A30"/>
    <mergeCell ref="B29:D30"/>
    <mergeCell ref="J29:L29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E26:L26"/>
    <mergeCell ref="A27:A28"/>
    <mergeCell ref="B27:D28"/>
    <mergeCell ref="B26:D26"/>
  </mergeCells>
  <phoneticPr fontId="3"/>
  <pageMargins left="0.9055118110236221" right="0.51181102362204722" top="0.55118110236220474" bottom="0.55118110236220474" header="0.31496062992125984" footer="0.31496062992125984"/>
  <pageSetup paperSize="9" scale="40" fitToHeight="0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ハイフォン（ECU）</vt:lpstr>
      <vt:lpstr>'ハイフォン（ECU）'!Print_Area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2024-07-04T07:22:29Z</cp:lastPrinted>
  <dcterms:created xsi:type="dcterms:W3CDTF">2016-08-19T01:38:06Z</dcterms:created>
  <dcterms:modified xsi:type="dcterms:W3CDTF">2025-06-11T08:52:56Z</dcterms:modified>
</cp:coreProperties>
</file>