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4" l="1"/>
  <c r="L17" i="4" s="1"/>
  <c r="J17" i="4"/>
  <c r="G17" i="4"/>
  <c r="H17" i="4" s="1"/>
  <c r="E17" i="4"/>
  <c r="C17" i="4" s="1"/>
  <c r="D17" i="4" s="1"/>
  <c r="K14" i="4"/>
  <c r="M14" i="4" s="1"/>
  <c r="J14" i="4"/>
  <c r="H14" i="4"/>
  <c r="G14" i="4"/>
  <c r="E14" i="4"/>
  <c r="C14" i="4" s="1"/>
  <c r="D14" i="4" s="1"/>
  <c r="F17" i="4" l="1"/>
  <c r="M17" i="4"/>
  <c r="O14" i="4"/>
  <c r="N14" i="4"/>
  <c r="F14" i="4"/>
  <c r="L14" i="4"/>
  <c r="K16" i="4"/>
  <c r="M16" i="4" s="1"/>
  <c r="J16" i="4"/>
  <c r="G16" i="4"/>
  <c r="H16" i="4" s="1"/>
  <c r="E16" i="4"/>
  <c r="C16" i="4" s="1"/>
  <c r="D16" i="4" s="1"/>
  <c r="K15" i="4"/>
  <c r="M15" i="4" s="1"/>
  <c r="J15" i="4"/>
  <c r="G15" i="4"/>
  <c r="H15" i="4" s="1"/>
  <c r="E15" i="4"/>
  <c r="F15" i="4" s="1"/>
  <c r="N17" i="4" l="1"/>
  <c r="O17" i="4"/>
  <c r="C15" i="4"/>
  <c r="D15" i="4" s="1"/>
  <c r="P14" i="4"/>
  <c r="Q14" i="4"/>
  <c r="O15" i="4"/>
  <c r="N15" i="4"/>
  <c r="O16" i="4"/>
  <c r="N16" i="4"/>
  <c r="F16" i="4"/>
  <c r="L15" i="4"/>
  <c r="L16" i="4"/>
  <c r="Q17" i="4" l="1"/>
  <c r="P17" i="4"/>
  <c r="Q15" i="4"/>
  <c r="P15" i="4"/>
  <c r="Q16" i="4"/>
  <c r="P16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<sst xmlns="http://schemas.openxmlformats.org/spreadsheetml/2006/main" count="104" uniqueCount="82">
  <si>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</si>
  <si>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</si>
  <si>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</si>
  <si>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</si>
  <si>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</si>
  <si>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</si>
  <si>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</si>
  <si>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</si>
  <si>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</si>
  <si>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</si>
  <si>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</si>
  <si>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</si>
  <si>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</si>
  <si>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</si>
  <si>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</si>
  <si>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</si>
  <si>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</si>
  <si>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</si>
  <si>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</si>
  <si>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</si>
  <si>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</si>
  <si>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</si>
  <si>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</si>
  <si>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</si>
  <si>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</si>
  <si>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</si>
  <si>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</si>
  <si>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</si>
  <si>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</si>
  <si>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</si>
  <si>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</si>
  <si>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</si>
  <si>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</si>
  <si>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</si>
  <si>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</si>
  <si>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</si>
  <si>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</si>
  <si>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</si>
  <si>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</si>
  <si>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</si>
  <si>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</si>
  <si>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</si>
  <si>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</si>
  <si>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</si>
  <si>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</si>
  <si>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</si>
  <si>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</si>
  <si>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</si>
  <si>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</si>
  <si>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</si>
  <si>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</si>
  <si>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</si>
  <si>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</si>
  <si>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</si>
  <si>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</si>
  <si>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</si>
  <si>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</si>
  <si>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</si>
  <si>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</si>
  <si>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</si>
  <si>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</si>
  <si>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</si>
  <si>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</si>
  <si>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</si>
  <si>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</si>
  <si>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</si>
  <si>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</si>
  <si>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</si>
  <si>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</si>
  <si>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</si>
  <si>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</si>
  <si>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</si>
  <si>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</si>
  <si>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</si>
  <si>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ONE HAMBURG</t>
    <phoneticPr fontId="2"/>
  </si>
  <si>
    <t>0082E</t>
    <phoneticPr fontId="2"/>
  </si>
  <si>
    <t>0074E</t>
    <phoneticPr fontId="2"/>
  </si>
  <si>
    <t>ONE ORPHEUS</t>
    <phoneticPr fontId="2"/>
  </si>
  <si>
    <t>0059E</t>
    <phoneticPr fontId="2"/>
  </si>
  <si>
    <t>0079E</t>
    <phoneticPr fontId="2"/>
  </si>
  <si>
    <t>ONE HANGZHOU BAY</t>
    <phoneticPr fontId="2"/>
  </si>
  <si>
    <t>NYK ORION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</si>
</sst>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1571625</xdr:colOff>
      <xdr:row>19</xdr:row>
      <xdr:rowOff>666751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71625" y="13239751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1119189</xdr:colOff>
      <xdr:row>19</xdr:row>
      <xdr:rowOff>523873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453314" y="13096873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380997</xdr:rowOff>
    </xdr:from>
    <xdr:to>
      <xdr:col>16</xdr:col>
      <xdr:colOff>619125</xdr:colOff>
      <xdr:row>29</xdr:row>
      <xdr:rowOff>115301</xdr:rowOff>
    </xdr:to>
    <xdr:grpSp>
      <xdr:nvGrpSpPr>
        <xdr:cNvPr id="35" name="グループ化 34"/>
        <xdr:cNvGrpSpPr/>
      </xdr:nvGrpSpPr>
      <xdr:grpSpPr>
        <a:xfrm>
          <a:off x="16787817" y="12953997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C4" sqref="C4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00" t="s">
        <v>53</v>
      </c>
      <c r="S1" s="100"/>
      <c r="T1" s="100"/>
      <c r="U1" s="100"/>
      <c r="V1" s="100"/>
      <c r="W1" s="100"/>
      <c r="Y1" s="9"/>
      <c r="Z1" s="9"/>
    </row>
    <row r="4" spans="1:27" ht="52.5" customHeight="1">
      <c r="T4" s="27" t="s">
        <v>0</v>
      </c>
      <c r="U4" s="120">
        <v>45824</v>
      </c>
      <c r="V4" s="120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01"/>
      <c r="K8" s="101"/>
      <c r="L8" s="101"/>
      <c r="M8" s="102"/>
      <c r="N8" s="102"/>
      <c r="O8" s="89"/>
      <c r="P8" s="89"/>
      <c r="Q8" s="89"/>
    </row>
    <row r="9" spans="1:27" s="6" customFormat="1" ht="48.75" customHeight="1">
      <c r="A9" s="103" t="s">
        <v>6</v>
      </c>
      <c r="B9" s="106" t="s">
        <v>1</v>
      </c>
      <c r="C9" s="106" t="s">
        <v>7</v>
      </c>
      <c r="D9" s="106"/>
      <c r="E9" s="106"/>
      <c r="F9" s="106"/>
      <c r="G9" s="106" t="s">
        <v>8</v>
      </c>
      <c r="H9" s="106"/>
      <c r="I9" s="106" t="s">
        <v>9</v>
      </c>
      <c r="J9" s="106"/>
      <c r="K9" s="109" t="s">
        <v>8</v>
      </c>
      <c r="L9" s="109"/>
      <c r="M9" s="109"/>
      <c r="N9" s="109"/>
      <c r="O9" s="109"/>
      <c r="P9" s="109"/>
      <c r="Q9" s="110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04"/>
      <c r="B10" s="107"/>
      <c r="C10" s="111" t="s">
        <v>73</v>
      </c>
      <c r="D10" s="112"/>
      <c r="E10" s="112" t="s">
        <v>56</v>
      </c>
      <c r="F10" s="112"/>
      <c r="G10" s="112" t="s">
        <v>57</v>
      </c>
      <c r="H10" s="112"/>
      <c r="I10" s="112" t="s">
        <v>58</v>
      </c>
      <c r="J10" s="112"/>
      <c r="K10" s="113" t="s">
        <v>27</v>
      </c>
      <c r="L10" s="113"/>
      <c r="M10" s="114" t="s">
        <v>12</v>
      </c>
      <c r="N10" s="114"/>
      <c r="O10" s="115" t="s">
        <v>19</v>
      </c>
      <c r="P10" s="115"/>
      <c r="Q10" s="116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04"/>
      <c r="B11" s="107"/>
      <c r="C11" s="112"/>
      <c r="D11" s="112"/>
      <c r="E11" s="112"/>
      <c r="F11" s="112"/>
      <c r="G11" s="112"/>
      <c r="H11" s="112"/>
      <c r="I11" s="112"/>
      <c r="J11" s="112"/>
      <c r="K11" s="113"/>
      <c r="L11" s="113"/>
      <c r="M11" s="114"/>
      <c r="N11" s="114"/>
      <c r="O11" s="115"/>
      <c r="P11" s="115"/>
      <c r="Q11" s="116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04"/>
      <c r="B12" s="107"/>
      <c r="C12" s="112"/>
      <c r="D12" s="112"/>
      <c r="E12" s="112"/>
      <c r="F12" s="112"/>
      <c r="G12" s="112"/>
      <c r="H12" s="112"/>
      <c r="I12" s="112"/>
      <c r="J12" s="112"/>
      <c r="K12" s="113"/>
      <c r="L12" s="113"/>
      <c r="M12" s="114"/>
      <c r="N12" s="114"/>
      <c r="O12" s="115"/>
      <c r="P12" s="115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05"/>
      <c r="B13" s="108"/>
      <c r="C13" s="97"/>
      <c r="D13" s="96"/>
      <c r="E13" s="96"/>
      <c r="F13" s="96"/>
      <c r="G13" s="96"/>
      <c r="H13" s="96"/>
      <c r="I13" s="117" t="s">
        <v>15</v>
      </c>
      <c r="J13" s="117"/>
      <c r="K13" s="117" t="s">
        <v>59</v>
      </c>
      <c r="L13" s="117"/>
      <c r="M13" s="118" t="s">
        <v>29</v>
      </c>
      <c r="N13" s="118"/>
      <c r="O13" s="119" t="s">
        <v>30</v>
      </c>
      <c r="P13" s="119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77</v>
      </c>
      <c r="B14" s="99" t="s">
        <v>76</v>
      </c>
      <c r="C14" s="75">
        <f t="shared" ref="C14" si="0">E14-3</f>
        <v>45828</v>
      </c>
      <c r="D14" s="75" t="str">
        <f t="shared" ref="D14" si="1">TEXT(C14,"aaa")</f>
        <v>金</v>
      </c>
      <c r="E14" s="77">
        <f t="shared" ref="E14" si="2">I14-6</f>
        <v>45831</v>
      </c>
      <c r="F14" s="76" t="str">
        <f t="shared" ref="F14" si="3">TEXT(E14,"aaa")</f>
        <v>月</v>
      </c>
      <c r="G14" s="75">
        <f t="shared" ref="G14" si="4">I14</f>
        <v>45837</v>
      </c>
      <c r="H14" s="76" t="str">
        <f t="shared" ref="H14" si="5">TEXT(G14,"aaa")</f>
        <v>日</v>
      </c>
      <c r="I14" s="75">
        <v>45837</v>
      </c>
      <c r="J14" s="76" t="str">
        <f t="shared" ref="J14" si="6">TEXT(I14,"aaa")</f>
        <v>日</v>
      </c>
      <c r="K14" s="75">
        <f t="shared" ref="K14" si="7">I14+17</f>
        <v>45854</v>
      </c>
      <c r="L14" s="76" t="str">
        <f t="shared" ref="L14" si="8">TEXT(K14,"aaa")</f>
        <v>水</v>
      </c>
      <c r="M14" s="77">
        <f t="shared" ref="M14" si="9">K14+10</f>
        <v>45864</v>
      </c>
      <c r="N14" s="77" t="str">
        <f t="shared" ref="N14" si="10">TEXT(M14,"aaa")</f>
        <v>土</v>
      </c>
      <c r="O14" s="78">
        <f t="shared" ref="O14" si="11">M14+3</f>
        <v>45867</v>
      </c>
      <c r="P14" s="78" t="str">
        <f t="shared" ref="P14" si="12">TEXT(O14,"aaa")</f>
        <v>火</v>
      </c>
      <c r="Q14" s="79">
        <f t="shared" ref="Q14" si="13">O14+8</f>
        <v>45875</v>
      </c>
    </row>
    <row r="15" spans="1:27" s="6" customFormat="1" ht="60" customHeight="1">
      <c r="A15" s="62" t="s">
        <v>74</v>
      </c>
      <c r="B15" s="80" t="s">
        <v>75</v>
      </c>
      <c r="C15" s="57">
        <f t="shared" ref="C14:C16" si="14">E15-3</f>
        <v>45835</v>
      </c>
      <c r="D15" s="57" t="str">
        <f t="shared" ref="D14:D16" si="15">TEXT(C15,"aaa")</f>
        <v>金</v>
      </c>
      <c r="E15" s="59">
        <f t="shared" ref="E14:E16" si="16">I15-6</f>
        <v>45838</v>
      </c>
      <c r="F15" s="58" t="str">
        <f t="shared" ref="F14:F16" si="17">TEXT(E15,"aaa")</f>
        <v>月</v>
      </c>
      <c r="G15" s="57">
        <f t="shared" ref="G14:G16" si="18">I15</f>
        <v>45844</v>
      </c>
      <c r="H15" s="58" t="str">
        <f t="shared" ref="H14:H16" si="19">TEXT(G15,"aaa")</f>
        <v>日</v>
      </c>
      <c r="I15" s="57">
        <v>45844</v>
      </c>
      <c r="J15" s="58" t="str">
        <f t="shared" ref="J14:J16" si="20">TEXT(I15,"aaa")</f>
        <v>日</v>
      </c>
      <c r="K15" s="57">
        <f t="shared" ref="K14:K16" si="21">I15+17</f>
        <v>45861</v>
      </c>
      <c r="L15" s="58" t="str">
        <f t="shared" ref="L14:L16" si="22">TEXT(K15,"aaa")</f>
        <v>水</v>
      </c>
      <c r="M15" s="59">
        <f t="shared" ref="M14:M16" si="23">K15+10</f>
        <v>45871</v>
      </c>
      <c r="N15" s="59" t="str">
        <f t="shared" ref="N14:N16" si="24">TEXT(M15,"aaa")</f>
        <v>土</v>
      </c>
      <c r="O15" s="60">
        <f t="shared" ref="O14:O16" si="25">M15+3</f>
        <v>45874</v>
      </c>
      <c r="P15" s="60" t="str">
        <f t="shared" ref="P14:P16" si="26">TEXT(O15,"aaa")</f>
        <v>火</v>
      </c>
      <c r="Q15" s="61">
        <f t="shared" ref="Q14:Q16" si="27">O15+8</f>
        <v>45882</v>
      </c>
    </row>
    <row r="16" spans="1:27" s="6" customFormat="1" ht="60" customHeight="1">
      <c r="A16" s="62" t="s">
        <v>80</v>
      </c>
      <c r="B16" s="80" t="s">
        <v>78</v>
      </c>
      <c r="C16" s="57">
        <f t="shared" si="14"/>
        <v>45842</v>
      </c>
      <c r="D16" s="57" t="str">
        <f t="shared" si="15"/>
        <v>金</v>
      </c>
      <c r="E16" s="59">
        <f t="shared" si="16"/>
        <v>45845</v>
      </c>
      <c r="F16" s="58" t="str">
        <f t="shared" si="17"/>
        <v>月</v>
      </c>
      <c r="G16" s="57">
        <f t="shared" si="18"/>
        <v>45851</v>
      </c>
      <c r="H16" s="58" t="str">
        <f t="shared" si="19"/>
        <v>日</v>
      </c>
      <c r="I16" s="57">
        <v>45851</v>
      </c>
      <c r="J16" s="58" t="str">
        <f t="shared" si="20"/>
        <v>日</v>
      </c>
      <c r="K16" s="57">
        <f t="shared" si="21"/>
        <v>45868</v>
      </c>
      <c r="L16" s="58" t="str">
        <f t="shared" si="22"/>
        <v>水</v>
      </c>
      <c r="M16" s="59">
        <f t="shared" si="23"/>
        <v>45878</v>
      </c>
      <c r="N16" s="59" t="str">
        <f t="shared" si="24"/>
        <v>土</v>
      </c>
      <c r="O16" s="60">
        <f t="shared" si="25"/>
        <v>45881</v>
      </c>
      <c r="P16" s="60" t="str">
        <f t="shared" si="26"/>
        <v>火</v>
      </c>
      <c r="Q16" s="61">
        <f t="shared" si="27"/>
        <v>45889</v>
      </c>
    </row>
    <row r="17" spans="1:17" s="6" customFormat="1" ht="60" customHeight="1">
      <c r="A17" s="85" t="s">
        <v>81</v>
      </c>
      <c r="B17" s="86" t="s">
        <v>79</v>
      </c>
      <c r="C17" s="70">
        <f t="shared" ref="C17" si="28">E17-3</f>
        <v>45849</v>
      </c>
      <c r="D17" s="70" t="str">
        <f t="shared" ref="D17" si="29">TEXT(C17,"aaa")</f>
        <v>金</v>
      </c>
      <c r="E17" s="72">
        <f t="shared" ref="E17" si="30">I17-6</f>
        <v>45852</v>
      </c>
      <c r="F17" s="71" t="str">
        <f t="shared" ref="F17" si="31">TEXT(E17,"aaa")</f>
        <v>月</v>
      </c>
      <c r="G17" s="70">
        <f t="shared" ref="G17" si="32">I17</f>
        <v>45858</v>
      </c>
      <c r="H17" s="71" t="str">
        <f t="shared" ref="H17" si="33">TEXT(G17,"aaa")</f>
        <v>日</v>
      </c>
      <c r="I17" s="70">
        <v>45858</v>
      </c>
      <c r="J17" s="71" t="str">
        <f t="shared" ref="J17" si="34">TEXT(I17,"aaa")</f>
        <v>日</v>
      </c>
      <c r="K17" s="70">
        <f t="shared" ref="K17" si="35">I17+17</f>
        <v>45875</v>
      </c>
      <c r="L17" s="71" t="str">
        <f t="shared" ref="L17" si="36">TEXT(K17,"aaa")</f>
        <v>水</v>
      </c>
      <c r="M17" s="72">
        <f t="shared" ref="M17" si="37">K17+10</f>
        <v>45885</v>
      </c>
      <c r="N17" s="72" t="str">
        <f t="shared" ref="N17" si="38">TEXT(M17,"aaa")</f>
        <v>土</v>
      </c>
      <c r="O17" s="73">
        <f t="shared" ref="O17" si="39">M17+3</f>
        <v>45888</v>
      </c>
      <c r="P17" s="73" t="str">
        <f t="shared" ref="P17" si="40">TEXT(O17,"aaa")</f>
        <v>火</v>
      </c>
      <c r="Q17" s="74">
        <f t="shared" ref="Q17" si="41">O17+8</f>
        <v>45896</v>
      </c>
    </row>
    <row r="18" spans="1:17" s="6" customFormat="1" ht="60" customHeight="1">
      <c r="A18" s="92"/>
      <c r="B18" s="92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s="6" customFormat="1" ht="60" customHeight="1">
      <c r="A19" s="92"/>
      <c r="B19" s="92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0" customHeight="1"/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31" t="s">
        <v>4</v>
      </c>
      <c r="C31" s="132"/>
      <c r="D31" s="132"/>
      <c r="E31" s="132"/>
      <c r="F31" s="133"/>
      <c r="G31" s="131" t="s">
        <v>16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3"/>
    </row>
    <row r="32" spans="1:17" ht="57" customHeight="1" thickTop="1">
      <c r="A32" s="134" t="s">
        <v>61</v>
      </c>
      <c r="B32" s="136" t="s">
        <v>63</v>
      </c>
      <c r="C32" s="137"/>
      <c r="D32" s="137"/>
      <c r="E32" s="137"/>
      <c r="F32" s="138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35"/>
      <c r="B33" s="139"/>
      <c r="C33" s="140"/>
      <c r="D33" s="140"/>
      <c r="E33" s="140"/>
      <c r="F33" s="141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42" t="s">
        <v>67</v>
      </c>
      <c r="Q33" s="143"/>
    </row>
    <row r="34" spans="1:17" ht="57" customHeight="1">
      <c r="A34" s="121" t="s">
        <v>62</v>
      </c>
      <c r="B34" s="123" t="s">
        <v>68</v>
      </c>
      <c r="C34" s="124"/>
      <c r="D34" s="124"/>
      <c r="E34" s="124"/>
      <c r="F34" s="125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29" t="s">
        <v>70</v>
      </c>
      <c r="Q34" s="130"/>
    </row>
    <row r="35" spans="1:17" ht="54.75" customHeight="1">
      <c r="A35" s="122"/>
      <c r="B35" s="126"/>
      <c r="C35" s="127"/>
      <c r="D35" s="127"/>
      <c r="E35" s="127"/>
      <c r="F35" s="128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42" t="s">
        <v>71</v>
      </c>
      <c r="Q35" s="143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  <mergeCell ref="I13:J13"/>
    <mergeCell ref="K13:L13"/>
    <mergeCell ref="M13:N13"/>
    <mergeCell ref="O13:P13"/>
    <mergeCell ref="U4:V4"/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4" t="s">
        <v>34</v>
      </c>
      <c r="S1" s="144"/>
      <c r="T1" s="144"/>
      <c r="U1" s="144"/>
      <c r="V1" s="144"/>
      <c r="W1" s="144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45"/>
      <c r="B3" s="145"/>
      <c r="C3" s="145"/>
      <c r="D3" s="81"/>
      <c r="E3" s="26"/>
      <c r="F3" s="2"/>
      <c r="H3" s="3"/>
      <c r="K3" s="2"/>
      <c r="L3" s="2"/>
      <c r="M3" s="2"/>
      <c r="N3" s="2"/>
      <c r="U3" s="27" t="s">
        <v>0</v>
      </c>
      <c r="V3" s="120">
        <v>44880</v>
      </c>
      <c r="W3" s="120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03" t="s">
        <v>6</v>
      </c>
      <c r="B5" s="106" t="s">
        <v>1</v>
      </c>
      <c r="C5" s="106" t="s">
        <v>7</v>
      </c>
      <c r="D5" s="106"/>
      <c r="E5" s="106"/>
      <c r="F5" s="106"/>
      <c r="G5" s="106" t="s">
        <v>8</v>
      </c>
      <c r="H5" s="106"/>
      <c r="I5" s="106" t="s">
        <v>9</v>
      </c>
      <c r="J5" s="106"/>
      <c r="K5" s="109" t="s">
        <v>2</v>
      </c>
      <c r="L5" s="109"/>
      <c r="M5" s="109"/>
      <c r="N5" s="109"/>
      <c r="O5" s="109"/>
      <c r="P5" s="109"/>
      <c r="Q5" s="110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04"/>
      <c r="B6" s="107"/>
      <c r="C6" s="112" t="s">
        <v>10</v>
      </c>
      <c r="D6" s="112"/>
      <c r="E6" s="112" t="s">
        <v>11</v>
      </c>
      <c r="F6" s="112"/>
      <c r="G6" s="112" t="s">
        <v>11</v>
      </c>
      <c r="H6" s="112"/>
      <c r="I6" s="112" t="s">
        <v>11</v>
      </c>
      <c r="J6" s="112"/>
      <c r="K6" s="115" t="s">
        <v>27</v>
      </c>
      <c r="L6" s="115"/>
      <c r="M6" s="114" t="s">
        <v>12</v>
      </c>
      <c r="N6" s="114"/>
      <c r="O6" s="115" t="s">
        <v>19</v>
      </c>
      <c r="P6" s="115"/>
      <c r="Q6" s="116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04"/>
      <c r="B7" s="107"/>
      <c r="C7" s="112"/>
      <c r="D7" s="112"/>
      <c r="E7" s="112"/>
      <c r="F7" s="112"/>
      <c r="G7" s="112"/>
      <c r="H7" s="112"/>
      <c r="I7" s="112"/>
      <c r="J7" s="112"/>
      <c r="K7" s="115"/>
      <c r="L7" s="115"/>
      <c r="M7" s="114"/>
      <c r="N7" s="114"/>
      <c r="O7" s="115"/>
      <c r="P7" s="115"/>
      <c r="Q7" s="116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04"/>
      <c r="B8" s="107"/>
      <c r="C8" s="112"/>
      <c r="D8" s="112"/>
      <c r="E8" s="112"/>
      <c r="F8" s="112"/>
      <c r="G8" s="112"/>
      <c r="H8" s="112"/>
      <c r="I8" s="112"/>
      <c r="J8" s="112"/>
      <c r="K8" s="115"/>
      <c r="L8" s="115"/>
      <c r="M8" s="114"/>
      <c r="N8" s="114"/>
      <c r="O8" s="115"/>
      <c r="P8" s="115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05"/>
      <c r="B9" s="108"/>
      <c r="C9" s="83"/>
      <c r="D9" s="83"/>
      <c r="E9" s="83"/>
      <c r="F9" s="83"/>
      <c r="G9" s="83"/>
      <c r="H9" s="83"/>
      <c r="I9" s="117" t="s">
        <v>15</v>
      </c>
      <c r="J9" s="117"/>
      <c r="K9" s="146" t="s">
        <v>28</v>
      </c>
      <c r="L9" s="147"/>
      <c r="M9" s="146" t="s">
        <v>29</v>
      </c>
      <c r="N9" s="147"/>
      <c r="O9" s="148" t="s">
        <v>30</v>
      </c>
      <c r="P9" s="149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0" t="s">
        <v>33</v>
      </c>
      <c r="B30" s="150"/>
    </row>
    <row r="31" spans="1:22" s="6" customFormat="1" ht="29.25" customHeight="1">
      <c r="A31" s="151"/>
      <c r="B31" s="151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31" t="s">
        <v>4</v>
      </c>
      <c r="C32" s="132"/>
      <c r="D32" s="132"/>
      <c r="E32" s="132"/>
      <c r="F32" s="133"/>
      <c r="G32" s="131" t="s">
        <v>16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U32" s="14"/>
      <c r="V32" s="14"/>
    </row>
    <row r="33" spans="1:22" s="6" customFormat="1" ht="39" customHeight="1" thickTop="1">
      <c r="A33" s="134" t="s">
        <v>17</v>
      </c>
      <c r="B33" s="136" t="s">
        <v>20</v>
      </c>
      <c r="C33" s="137"/>
      <c r="D33" s="137"/>
      <c r="E33" s="137"/>
      <c r="F33" s="138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35"/>
      <c r="B34" s="139"/>
      <c r="C34" s="140"/>
      <c r="D34" s="140"/>
      <c r="E34" s="140"/>
      <c r="F34" s="141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21" t="s">
        <v>40</v>
      </c>
      <c r="B35" s="152" t="s">
        <v>21</v>
      </c>
      <c r="C35" s="153"/>
      <c r="D35" s="153"/>
      <c r="E35" s="153"/>
      <c r="F35" s="154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22"/>
      <c r="B36" s="155"/>
      <c r="C36" s="156"/>
      <c r="D36" s="156"/>
      <c r="E36" s="156"/>
      <c r="F36" s="157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21" t="s">
        <v>42</v>
      </c>
      <c r="B37" s="123" t="s">
        <v>35</v>
      </c>
      <c r="C37" s="124"/>
      <c r="D37" s="124"/>
      <c r="E37" s="124"/>
      <c r="F37" s="125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29" t="s">
        <v>38</v>
      </c>
      <c r="Q37" s="130"/>
    </row>
    <row r="38" spans="1:22" ht="57" customHeight="1">
      <c r="A38" s="122"/>
      <c r="B38" s="126"/>
      <c r="C38" s="127"/>
      <c r="D38" s="127"/>
      <c r="E38" s="127"/>
      <c r="F38" s="128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  <mergeCell ref="A30:B31"/>
    <mergeCell ref="E6:F8"/>
    <mergeCell ref="G6:H8"/>
    <mergeCell ref="I6:J8"/>
    <mergeCell ref="K6:L8"/>
    <mergeCell ref="I9:J9"/>
    <mergeCell ref="K9:L9"/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2025-06-16T05:14:17Z</dcterms:modified>
</cp:coreProperties>
</file>