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7" i="1" l="1"/>
  <c r="P27" i="1" s="1"/>
  <c r="N27" i="1"/>
  <c r="L27" i="1"/>
  <c r="I27" i="1"/>
  <c r="J27" i="1" s="1"/>
  <c r="G27" i="1"/>
  <c r="H27" i="1" s="1"/>
  <c r="F27" i="1"/>
  <c r="D27" i="1"/>
  <c r="O26" i="1"/>
  <c r="P26" i="1" s="1"/>
  <c r="N26" i="1"/>
  <c r="L26" i="1"/>
  <c r="I26" i="1"/>
  <c r="J26" i="1" s="1"/>
  <c r="G26" i="1"/>
  <c r="H26" i="1" s="1"/>
  <c r="C26" i="1"/>
  <c r="E26" i="1" s="1"/>
  <c r="F26" i="1" s="1"/>
  <c r="O25" i="1"/>
  <c r="P25" i="1" s="1"/>
  <c r="N25" i="1"/>
  <c r="L25" i="1"/>
  <c r="I25" i="1"/>
  <c r="J25" i="1" s="1"/>
  <c r="G25" i="1"/>
  <c r="H25" i="1" s="1"/>
  <c r="C25" i="1"/>
  <c r="E25" i="1" s="1"/>
  <c r="F25" i="1" s="1"/>
  <c r="O24" i="1"/>
  <c r="P24" i="1" s="1"/>
  <c r="N24" i="1"/>
  <c r="L24" i="1"/>
  <c r="I24" i="1"/>
  <c r="J24" i="1" s="1"/>
  <c r="G24" i="1"/>
  <c r="H24" i="1" s="1"/>
  <c r="C24" i="1"/>
  <c r="E24" i="1" s="1"/>
  <c r="F24" i="1" s="1"/>
  <c r="O23" i="1"/>
  <c r="P23" i="1" s="1"/>
  <c r="N23" i="1"/>
  <c r="L23" i="1"/>
  <c r="I23" i="1"/>
  <c r="J23" i="1" s="1"/>
  <c r="G23" i="1"/>
  <c r="H23" i="1" s="1"/>
  <c r="C23" i="1"/>
  <c r="E23" i="1" s="1"/>
  <c r="F23" i="1" s="1"/>
  <c r="I15" i="1"/>
  <c r="J15" i="1" s="1"/>
  <c r="O16" i="1"/>
  <c r="P16" i="1" s="1"/>
  <c r="N16" i="1"/>
  <c r="K16" i="1"/>
  <c r="L16" i="1" s="1"/>
  <c r="I16" i="1"/>
  <c r="J16" i="1" s="1"/>
  <c r="C16" i="1"/>
  <c r="E16" i="1" s="1"/>
  <c r="F16" i="1" s="1"/>
  <c r="O15" i="1"/>
  <c r="P15" i="1" s="1"/>
  <c r="N15" i="1"/>
  <c r="K15" i="1"/>
  <c r="L15" i="1" s="1"/>
  <c r="C15" i="1"/>
  <c r="E15" i="1" s="1"/>
  <c r="F15" i="1" s="1"/>
  <c r="O14" i="1"/>
  <c r="P14" i="1" s="1"/>
  <c r="N14" i="1"/>
  <c r="K14" i="1"/>
  <c r="L14" i="1" s="1"/>
  <c r="J14" i="1"/>
  <c r="I14" i="1"/>
  <c r="C14" i="1"/>
  <c r="D14" i="1" s="1"/>
  <c r="O13" i="1"/>
  <c r="P13" i="1" s="1"/>
  <c r="N13" i="1"/>
  <c r="K13" i="1"/>
  <c r="L13" i="1" s="1"/>
  <c r="I13" i="1"/>
  <c r="J13" i="1" s="1"/>
  <c r="G13" i="1"/>
  <c r="H13" i="1" s="1"/>
  <c r="C13" i="1"/>
  <c r="E13" i="1" s="1"/>
  <c r="F13" i="1" s="1"/>
  <c r="O12" i="1"/>
  <c r="P12" i="1" s="1"/>
  <c r="N12" i="1"/>
  <c r="K12" i="1"/>
  <c r="L12" i="1" s="1"/>
  <c r="I12" i="1"/>
  <c r="J12" i="1" s="1"/>
  <c r="C12" i="1"/>
  <c r="E12" i="1" s="1"/>
  <c r="F12" i="1" s="1"/>
  <c r="P11" i="1"/>
  <c r="O11" i="1"/>
  <c r="N11" i="1"/>
  <c r="K11" i="1"/>
  <c r="L11" i="1" s="1"/>
  <c r="I11" i="1"/>
  <c r="J11" i="1" s="1"/>
  <c r="C11" i="1"/>
  <c r="E11" i="1" s="1"/>
  <c r="F11" i="1" s="1"/>
  <c r="O10" i="1"/>
  <c r="P10" i="1" s="1"/>
  <c r="N10" i="1"/>
  <c r="K10" i="1"/>
  <c r="L10" i="1" s="1"/>
  <c r="J10" i="1"/>
  <c r="I10" i="1"/>
  <c r="E10" i="1"/>
  <c r="F10" i="1" s="1"/>
  <c r="D10" i="1"/>
  <c r="C10" i="1"/>
  <c r="O9" i="1"/>
  <c r="P9" i="1" s="1"/>
  <c r="N9" i="1"/>
  <c r="K9" i="1"/>
  <c r="L9" i="1" s="1"/>
  <c r="J9" i="1"/>
  <c r="I9" i="1"/>
  <c r="E9" i="1"/>
  <c r="F9" i="1" s="1"/>
  <c r="C9" i="1"/>
  <c r="D9" i="1" s="1"/>
  <c r="D23" i="1" l="1"/>
  <c r="D24" i="1"/>
  <c r="D25" i="1"/>
  <c r="D26" i="1"/>
  <c r="D16" i="1"/>
  <c r="G16" i="1"/>
  <c r="H16" i="1" s="1"/>
  <c r="D15" i="1"/>
  <c r="E14" i="1"/>
  <c r="F14" i="1" s="1"/>
  <c r="G14" i="1"/>
  <c r="H14" i="1" s="1"/>
  <c r="G15" i="1"/>
  <c r="H15" i="1" s="1"/>
  <c r="D11" i="1"/>
  <c r="G9" i="1"/>
  <c r="H9" i="1" s="1"/>
  <c r="D12" i="1"/>
  <c r="G10" i="1"/>
  <c r="H10" i="1" s="1"/>
  <c r="D13" i="1"/>
  <c r="G11" i="1"/>
  <c r="H11" i="1" s="1"/>
  <c r="G12" i="1"/>
  <c r="H12" i="1" s="1"/>
  <c r="D28" i="1"/>
  <c r="F28" i="1"/>
  <c r="G28" i="1"/>
  <c r="H28" i="1"/>
  <c r="I28" i="1"/>
  <c r="J28" i="1"/>
  <c r="L28" i="1"/>
  <c r="N28" i="1"/>
  <c r="O28" i="1"/>
  <c r="P28" i="1"/>
</calcChain>
</file>

<file path=xl/sharedStrings.xml><?xml version="1.0" encoding="utf-8"?>
<sst xmlns="http://schemas.openxmlformats.org/spreadsheetml/2006/main" count="85" uniqueCount="54">
  <si>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</si>
  <si>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</si>
  <si>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</si>
  <si>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</si>
  <si>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</si>
  <si>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</si>
  <si>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</si>
  <si>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</si>
  <si>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</si>
  <si>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</si>
  <si>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</si>
  <si>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</si>
  <si>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</si>
  <si>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</si>
  <si>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</si>
  <si>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</si>
  <si>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</si>
  <si>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</si>
  <si>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</si>
  <si>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</si>
  <si>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</si>
  <si>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</si>
  <si>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</si>
  <si>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</si>
  <si>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</si>
  <si>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</si>
  <si>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</si>
  <si>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</si>
  <si>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</si>
  <si>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</si>
  <si>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</si>
  <si>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</si>
  <si>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</si>
  <si>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</si>
  <si>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PANCON SUCCESS</t>
  </si>
  <si>
    <t>DONGJIN VENUS</t>
  </si>
  <si>
    <t>-</t>
    <phoneticPr fontId="3"/>
  </si>
  <si>
    <t>HEUNG-A XIAMEN</t>
  </si>
  <si>
    <t>2525N</t>
  </si>
  <si>
    <t>0286N</t>
  </si>
  <si>
    <t>2526N</t>
    <phoneticPr fontId="23"/>
  </si>
  <si>
    <t>0287N</t>
  </si>
  <si>
    <t>2527N</t>
  </si>
  <si>
    <t>0288N</t>
  </si>
  <si>
    <t>2528N</t>
  </si>
  <si>
    <t>0289N</t>
  </si>
  <si>
    <t>2524W</t>
    <phoneticPr fontId="3"/>
  </si>
  <si>
    <t>PANCON VICTORY</t>
  </si>
  <si>
    <t>2525W</t>
    <phoneticPr fontId="3"/>
  </si>
  <si>
    <t>2526W</t>
    <phoneticPr fontId="3"/>
  </si>
  <si>
    <t>2527W</t>
    <phoneticPr fontId="3"/>
  </si>
  <si>
    <t>2528W</t>
    <phoneticPr fontId="3"/>
  </si>
  <si>
    <t>2529W</t>
    <phoneticPr fontId="3"/>
  </si>
  <si>
    <t>★PANCON VICTORY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</si>
</sst>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</numFmts>
  <fonts count="16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50" xfId="1" applyFont="1" applyFill="1" applyBorder="1" applyAlignment="1">
      <alignment vertical="center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  <xf numFmtId="177" fontId="13" fillId="3" borderId="5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0" fontId="20" fillId="0" borderId="40" xfId="1" applyFont="1" applyFill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40" xfId="0" applyFont="1" applyBorder="1">
      <alignment vertical="center"/>
    </xf>
    <xf numFmtId="179" fontId="25" fillId="0" borderId="39" xfId="1" applyNumberFormat="1" applyFont="1" applyFill="1" applyBorder="1" applyAlignment="1">
      <alignment horizontal="center" vertical="center"/>
    </xf>
    <xf numFmtId="0" fontId="25" fillId="0" borderId="39" xfId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28</xdr:row>
      <xdr:rowOff>190499</xdr:rowOff>
    </xdr:from>
    <xdr:to>
      <xdr:col>12</xdr:col>
      <xdr:colOff>1119188</xdr:colOff>
      <xdr:row>33</xdr:row>
      <xdr:rowOff>537477</xdr:rowOff>
    </xdr:to>
    <xdr:grpSp>
      <xdr:nvGrpSpPr>
        <xdr:cNvPr id="8" name="グループ化 7"/>
        <xdr:cNvGrpSpPr/>
      </xdr:nvGrpSpPr>
      <xdr:grpSpPr>
        <a:xfrm>
          <a:off x="8072438" y="14858999"/>
          <a:ext cx="9667875" cy="3537853"/>
          <a:chOff x="8072437" y="14192250"/>
          <a:chExt cx="9667875" cy="3537853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591924" y="15046720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topLeftCell="A4" zoomScale="40" zoomScaleNormal="40" zoomScaleSheetLayoutView="40" zoomScalePageLayoutView="25" workbookViewId="0">
      <selection activeCell="Q14" sqref="Q14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6" t="s">
        <v>18</v>
      </c>
      <c r="P1" s="66"/>
      <c r="Q1" s="66"/>
      <c r="R1" s="66"/>
      <c r="S1" s="66"/>
      <c r="T1" s="66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67"/>
      <c r="J3" s="67"/>
      <c r="M3" s="8"/>
      <c r="N3" s="9"/>
      <c r="O3" s="67"/>
      <c r="P3" s="67"/>
      <c r="Q3" s="11"/>
      <c r="R3" s="9" t="s">
        <v>2</v>
      </c>
      <c r="S3" s="67">
        <v>45826</v>
      </c>
      <c r="T3" s="67"/>
      <c r="U3" s="20" t="s">
        <v>19</v>
      </c>
      <c r="V3" s="11"/>
    </row>
    <row r="4" spans="1:22" s="13" customFormat="1" ht="37.5" customHeight="1">
      <c r="A4" s="59" t="s">
        <v>10</v>
      </c>
      <c r="B4" s="62" t="s">
        <v>3</v>
      </c>
      <c r="C4" s="62" t="s">
        <v>4</v>
      </c>
      <c r="D4" s="62"/>
      <c r="E4" s="62"/>
      <c r="F4" s="62"/>
      <c r="G4" s="62" t="s">
        <v>11</v>
      </c>
      <c r="H4" s="62"/>
      <c r="I4" s="62"/>
      <c r="J4" s="62"/>
      <c r="K4" s="62" t="s">
        <v>5</v>
      </c>
      <c r="L4" s="62"/>
      <c r="M4" s="62"/>
      <c r="N4" s="62"/>
      <c r="O4" s="54" t="s">
        <v>6</v>
      </c>
      <c r="P4" s="55"/>
      <c r="Q4" s="12"/>
      <c r="R4" s="12"/>
      <c r="S4" s="12"/>
      <c r="T4" s="12"/>
    </row>
    <row r="5" spans="1:22" s="13" customFormat="1" ht="26.25" customHeight="1">
      <c r="A5" s="60"/>
      <c r="B5" s="63"/>
      <c r="C5" s="56" t="s">
        <v>12</v>
      </c>
      <c r="D5" s="56"/>
      <c r="E5" s="56" t="s">
        <v>13</v>
      </c>
      <c r="F5" s="56"/>
      <c r="G5" s="56" t="s">
        <v>25</v>
      </c>
      <c r="H5" s="56"/>
      <c r="I5" s="56" t="s">
        <v>26</v>
      </c>
      <c r="J5" s="56"/>
      <c r="K5" s="56" t="s">
        <v>25</v>
      </c>
      <c r="L5" s="56"/>
      <c r="M5" s="56" t="s">
        <v>27</v>
      </c>
      <c r="N5" s="56"/>
      <c r="O5" s="57" t="s">
        <v>14</v>
      </c>
      <c r="P5" s="58"/>
      <c r="Q5" s="12"/>
      <c r="R5" s="12"/>
      <c r="S5" s="12"/>
      <c r="T5" s="12"/>
    </row>
    <row r="6" spans="1:22" s="13" customFormat="1" ht="26.25" customHeight="1">
      <c r="A6" s="60"/>
      <c r="B6" s="63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  <c r="P6" s="58"/>
      <c r="Q6" s="12"/>
      <c r="R6" s="12"/>
      <c r="S6" s="12"/>
      <c r="T6" s="12"/>
    </row>
    <row r="7" spans="1:22" s="13" customFormat="1" ht="26.25" customHeight="1">
      <c r="A7" s="60"/>
      <c r="B7" s="63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  <c r="P7" s="58"/>
      <c r="Q7" s="12"/>
      <c r="R7" s="12"/>
      <c r="S7" s="12"/>
      <c r="T7" s="12"/>
    </row>
    <row r="8" spans="1:22" s="14" customFormat="1" ht="37.5" customHeight="1">
      <c r="A8" s="61"/>
      <c r="B8" s="64"/>
      <c r="C8" s="50"/>
      <c r="D8" s="50"/>
      <c r="E8" s="50"/>
      <c r="F8" s="50"/>
      <c r="G8" s="50"/>
      <c r="H8" s="50"/>
      <c r="I8" s="50"/>
      <c r="J8" s="50"/>
      <c r="K8" s="65" t="s">
        <v>7</v>
      </c>
      <c r="L8" s="65"/>
      <c r="M8" s="65" t="s">
        <v>15</v>
      </c>
      <c r="N8" s="65"/>
      <c r="O8" s="52" t="s">
        <v>16</v>
      </c>
      <c r="P8" s="53"/>
      <c r="Q8" s="12"/>
      <c r="R8" s="12"/>
      <c r="S8" s="12"/>
      <c r="T8" s="12"/>
    </row>
    <row r="9" spans="1:22" s="15" customFormat="1" ht="45" customHeight="1">
      <c r="A9" s="93" t="s">
        <v>37</v>
      </c>
      <c r="B9" s="94" t="s">
        <v>38</v>
      </c>
      <c r="C9" s="95">
        <f t="shared" ref="C9" si="0">M9-4</f>
        <v>45827</v>
      </c>
      <c r="D9" s="96" t="str">
        <f t="shared" ref="D9:D13" si="1">TEXT(C9,"aaa")</f>
        <v>木</v>
      </c>
      <c r="E9" s="95">
        <f t="shared" ref="E9:E13" si="2">C9</f>
        <v>45827</v>
      </c>
      <c r="F9" s="96" t="str">
        <f t="shared" ref="F9:F13" si="3">TEXT(E9,"aaa")</f>
        <v>木</v>
      </c>
      <c r="G9" s="95">
        <f>K9</f>
        <v>45831</v>
      </c>
      <c r="H9" s="96" t="str">
        <f t="shared" ref="H9:H13" si="4">TEXT(G9,"aaa")</f>
        <v>月</v>
      </c>
      <c r="I9" s="95">
        <f t="shared" ref="I9:I13" si="5">M9</f>
        <v>45831</v>
      </c>
      <c r="J9" s="96" t="str">
        <f t="shared" ref="J9:J13" si="6">TEXT(I9,"aaa")</f>
        <v>月</v>
      </c>
      <c r="K9" s="97">
        <f>M9</f>
        <v>45831</v>
      </c>
      <c r="L9" s="96" t="str">
        <f t="shared" ref="L9:L13" si="7">TEXT(K9,"aaa")</f>
        <v>月</v>
      </c>
      <c r="M9" s="95">
        <v>45831</v>
      </c>
      <c r="N9" s="96" t="str">
        <f t="shared" ref="N9:N13" si="8">TEXT(M9,"aaa")</f>
        <v>月</v>
      </c>
      <c r="O9" s="95">
        <f>M9+4</f>
        <v>45835</v>
      </c>
      <c r="P9" s="98" t="str">
        <f t="shared" ref="P9:P13" si="9">TEXT(O9,"aaa")</f>
        <v>金</v>
      </c>
    </row>
    <row r="10" spans="1:22" s="15" customFormat="1" ht="45" customHeight="1">
      <c r="A10" s="99" t="s">
        <v>35</v>
      </c>
      <c r="B10" s="39" t="s">
        <v>39</v>
      </c>
      <c r="C10" s="40">
        <f t="shared" ref="C10" si="10">M10-2</f>
        <v>45833</v>
      </c>
      <c r="D10" s="41" t="str">
        <f t="shared" si="1"/>
        <v>水</v>
      </c>
      <c r="E10" s="40">
        <f t="shared" si="2"/>
        <v>45833</v>
      </c>
      <c r="F10" s="41" t="str">
        <f t="shared" si="3"/>
        <v>水</v>
      </c>
      <c r="G10" s="40">
        <f t="shared" ref="G10" si="11">K10</f>
        <v>45835</v>
      </c>
      <c r="H10" s="41" t="str">
        <f t="shared" si="4"/>
        <v>金</v>
      </c>
      <c r="I10" s="40">
        <f t="shared" si="5"/>
        <v>45835</v>
      </c>
      <c r="J10" s="41" t="str">
        <f t="shared" si="6"/>
        <v>金</v>
      </c>
      <c r="K10" s="42">
        <f t="shared" ref="K10" si="12">M10</f>
        <v>45835</v>
      </c>
      <c r="L10" s="41" t="str">
        <f t="shared" si="7"/>
        <v>金</v>
      </c>
      <c r="M10" s="40">
        <v>45835</v>
      </c>
      <c r="N10" s="41" t="str">
        <f t="shared" si="8"/>
        <v>金</v>
      </c>
      <c r="O10" s="40">
        <f t="shared" ref="O10" si="13">M10+3</f>
        <v>45838</v>
      </c>
      <c r="P10" s="43" t="str">
        <f t="shared" si="9"/>
        <v>月</v>
      </c>
    </row>
    <row r="11" spans="1:22" s="15" customFormat="1" ht="45" customHeight="1">
      <c r="A11" s="99" t="s">
        <v>37</v>
      </c>
      <c r="B11" s="39" t="s">
        <v>40</v>
      </c>
      <c r="C11" s="40">
        <f t="shared" ref="C11" si="14">M11-4</f>
        <v>45834</v>
      </c>
      <c r="D11" s="41" t="str">
        <f t="shared" si="1"/>
        <v>木</v>
      </c>
      <c r="E11" s="40">
        <f t="shared" si="2"/>
        <v>45834</v>
      </c>
      <c r="F11" s="41" t="str">
        <f t="shared" si="3"/>
        <v>木</v>
      </c>
      <c r="G11" s="40">
        <f>K11</f>
        <v>45838</v>
      </c>
      <c r="H11" s="41" t="str">
        <f t="shared" si="4"/>
        <v>月</v>
      </c>
      <c r="I11" s="40">
        <f t="shared" si="5"/>
        <v>45838</v>
      </c>
      <c r="J11" s="41" t="str">
        <f t="shared" si="6"/>
        <v>月</v>
      </c>
      <c r="K11" s="42">
        <f>M11</f>
        <v>45838</v>
      </c>
      <c r="L11" s="41" t="str">
        <f t="shared" si="7"/>
        <v>月</v>
      </c>
      <c r="M11" s="40">
        <v>45838</v>
      </c>
      <c r="N11" s="41" t="str">
        <f t="shared" si="8"/>
        <v>月</v>
      </c>
      <c r="O11" s="40">
        <f>M11+4</f>
        <v>45842</v>
      </c>
      <c r="P11" s="43" t="str">
        <f t="shared" si="9"/>
        <v>金</v>
      </c>
    </row>
    <row r="12" spans="1:22" s="15" customFormat="1" ht="45" customHeight="1">
      <c r="A12" s="99" t="s">
        <v>35</v>
      </c>
      <c r="B12" s="39" t="s">
        <v>41</v>
      </c>
      <c r="C12" s="40">
        <f t="shared" ref="C12" si="15">M12-2</f>
        <v>45840</v>
      </c>
      <c r="D12" s="41" t="str">
        <f t="shared" si="1"/>
        <v>水</v>
      </c>
      <c r="E12" s="40">
        <f t="shared" si="2"/>
        <v>45840</v>
      </c>
      <c r="F12" s="41" t="str">
        <f t="shared" si="3"/>
        <v>水</v>
      </c>
      <c r="G12" s="40">
        <f t="shared" ref="G12" si="16">K12</f>
        <v>45842</v>
      </c>
      <c r="H12" s="41" t="str">
        <f t="shared" si="4"/>
        <v>金</v>
      </c>
      <c r="I12" s="40">
        <f t="shared" si="5"/>
        <v>45842</v>
      </c>
      <c r="J12" s="41" t="str">
        <f t="shared" si="6"/>
        <v>金</v>
      </c>
      <c r="K12" s="42">
        <f t="shared" ref="K12" si="17">M12</f>
        <v>45842</v>
      </c>
      <c r="L12" s="41" t="str">
        <f t="shared" si="7"/>
        <v>金</v>
      </c>
      <c r="M12" s="40">
        <v>45842</v>
      </c>
      <c r="N12" s="41" t="str">
        <f t="shared" si="8"/>
        <v>金</v>
      </c>
      <c r="O12" s="40">
        <f t="shared" ref="O12" si="18">M12+3</f>
        <v>45845</v>
      </c>
      <c r="P12" s="43" t="str">
        <f t="shared" si="9"/>
        <v>月</v>
      </c>
    </row>
    <row r="13" spans="1:22" s="15" customFormat="1" ht="45" customHeight="1">
      <c r="A13" s="99" t="s">
        <v>37</v>
      </c>
      <c r="B13" s="39" t="s">
        <v>42</v>
      </c>
      <c r="C13" s="40">
        <f t="shared" ref="C13" si="19">M13-4</f>
        <v>45841</v>
      </c>
      <c r="D13" s="41" t="str">
        <f t="shared" si="1"/>
        <v>木</v>
      </c>
      <c r="E13" s="40">
        <f t="shared" si="2"/>
        <v>45841</v>
      </c>
      <c r="F13" s="41" t="str">
        <f t="shared" si="3"/>
        <v>木</v>
      </c>
      <c r="G13" s="40">
        <f>K13</f>
        <v>45845</v>
      </c>
      <c r="H13" s="41" t="str">
        <f t="shared" si="4"/>
        <v>月</v>
      </c>
      <c r="I13" s="40">
        <f t="shared" si="5"/>
        <v>45845</v>
      </c>
      <c r="J13" s="41" t="str">
        <f t="shared" si="6"/>
        <v>月</v>
      </c>
      <c r="K13" s="42">
        <f>M13</f>
        <v>45845</v>
      </c>
      <c r="L13" s="41" t="str">
        <f t="shared" si="7"/>
        <v>月</v>
      </c>
      <c r="M13" s="40">
        <v>45845</v>
      </c>
      <c r="N13" s="41" t="str">
        <f t="shared" si="8"/>
        <v>月</v>
      </c>
      <c r="O13" s="40">
        <f>M13+4</f>
        <v>45849</v>
      </c>
      <c r="P13" s="43" t="str">
        <f t="shared" si="9"/>
        <v>金</v>
      </c>
    </row>
    <row r="14" spans="1:22" s="15" customFormat="1" ht="45" customHeight="1">
      <c r="A14" s="99" t="s">
        <v>35</v>
      </c>
      <c r="B14" s="39" t="s">
        <v>43</v>
      </c>
      <c r="C14" s="40">
        <f t="shared" ref="C14" si="20">M14-2</f>
        <v>45847</v>
      </c>
      <c r="D14" s="41" t="str">
        <f t="shared" ref="D14:D15" si="21">TEXT(C14,"aaa")</f>
        <v>水</v>
      </c>
      <c r="E14" s="40">
        <f t="shared" ref="E14:E15" si="22">C14</f>
        <v>45847</v>
      </c>
      <c r="F14" s="41" t="str">
        <f t="shared" ref="F14:F15" si="23">TEXT(E14,"aaa")</f>
        <v>水</v>
      </c>
      <c r="G14" s="40">
        <f t="shared" ref="G14" si="24">K14</f>
        <v>45849</v>
      </c>
      <c r="H14" s="41" t="str">
        <f t="shared" ref="H14:H15" si="25">TEXT(G14,"aaa")</f>
        <v>金</v>
      </c>
      <c r="I14" s="40">
        <f t="shared" ref="I14:I15" si="26">M14</f>
        <v>45849</v>
      </c>
      <c r="J14" s="41" t="str">
        <f t="shared" ref="J14:J15" si="27">TEXT(I14,"aaa")</f>
        <v>金</v>
      </c>
      <c r="K14" s="42">
        <f t="shared" ref="K14" si="28">M14</f>
        <v>45849</v>
      </c>
      <c r="L14" s="41" t="str">
        <f t="shared" ref="L14:L15" si="29">TEXT(K14,"aaa")</f>
        <v>金</v>
      </c>
      <c r="M14" s="40">
        <v>45849</v>
      </c>
      <c r="N14" s="41" t="str">
        <f t="shared" ref="N14:N15" si="30">TEXT(M14,"aaa")</f>
        <v>金</v>
      </c>
      <c r="O14" s="40">
        <f t="shared" ref="O14" si="31">M14+3</f>
        <v>45852</v>
      </c>
      <c r="P14" s="43" t="str">
        <f t="shared" ref="P14:P15" si="32">TEXT(O14,"aaa")</f>
        <v>月</v>
      </c>
    </row>
    <row r="15" spans="1:22" s="15" customFormat="1" ht="45" customHeight="1">
      <c r="A15" s="99" t="s">
        <v>37</v>
      </c>
      <c r="B15" s="39" t="s">
        <v>44</v>
      </c>
      <c r="C15" s="40">
        <f t="shared" ref="C15" si="33">M15-4</f>
        <v>45848</v>
      </c>
      <c r="D15" s="41" t="str">
        <f t="shared" si="21"/>
        <v>木</v>
      </c>
      <c r="E15" s="40">
        <f t="shared" si="22"/>
        <v>45848</v>
      </c>
      <c r="F15" s="41" t="str">
        <f t="shared" si="23"/>
        <v>木</v>
      </c>
      <c r="G15" s="40">
        <f>K15</f>
        <v>45852</v>
      </c>
      <c r="H15" s="41" t="str">
        <f t="shared" si="25"/>
        <v>月</v>
      </c>
      <c r="I15" s="40">
        <f t="shared" si="26"/>
        <v>45852</v>
      </c>
      <c r="J15" s="41" t="str">
        <f t="shared" si="27"/>
        <v>月</v>
      </c>
      <c r="K15" s="42">
        <f>M15</f>
        <v>45852</v>
      </c>
      <c r="L15" s="41" t="str">
        <f t="shared" si="29"/>
        <v>月</v>
      </c>
      <c r="M15" s="40">
        <v>45852</v>
      </c>
      <c r="N15" s="41" t="str">
        <f t="shared" si="30"/>
        <v>月</v>
      </c>
      <c r="O15" s="40">
        <f>M15+4</f>
        <v>45856</v>
      </c>
      <c r="P15" s="43" t="str">
        <f t="shared" si="32"/>
        <v>金</v>
      </c>
    </row>
    <row r="16" spans="1:22" s="15" customFormat="1" ht="45" customHeight="1">
      <c r="A16" s="51" t="s">
        <v>35</v>
      </c>
      <c r="B16" s="45" t="s">
        <v>45</v>
      </c>
      <c r="C16" s="46">
        <f t="shared" ref="C16" si="34">M16-2</f>
        <v>45854</v>
      </c>
      <c r="D16" s="47" t="str">
        <f t="shared" ref="D16" si="35">TEXT(C16,"aaa")</f>
        <v>水</v>
      </c>
      <c r="E16" s="46">
        <f t="shared" ref="E16" si="36">C16</f>
        <v>45854</v>
      </c>
      <c r="F16" s="47" t="str">
        <f t="shared" ref="F16" si="37">TEXT(E16,"aaa")</f>
        <v>水</v>
      </c>
      <c r="G16" s="46">
        <f t="shared" ref="G16" si="38">K16</f>
        <v>45856</v>
      </c>
      <c r="H16" s="47" t="str">
        <f t="shared" ref="H16" si="39">TEXT(G16,"aaa")</f>
        <v>金</v>
      </c>
      <c r="I16" s="46">
        <f t="shared" ref="I16" si="40">M16</f>
        <v>45856</v>
      </c>
      <c r="J16" s="47" t="str">
        <f t="shared" ref="J16" si="41">TEXT(I16,"aaa")</f>
        <v>金</v>
      </c>
      <c r="K16" s="48">
        <f t="shared" ref="K16" si="42">M16</f>
        <v>45856</v>
      </c>
      <c r="L16" s="47" t="str">
        <f t="shared" ref="L16" si="43">TEXT(K16,"aaa")</f>
        <v>金</v>
      </c>
      <c r="M16" s="46">
        <v>45856</v>
      </c>
      <c r="N16" s="47" t="str">
        <f t="shared" ref="N16" si="44">TEXT(M16,"aaa")</f>
        <v>金</v>
      </c>
      <c r="O16" s="46">
        <f t="shared" ref="O16" si="45">M16+3</f>
        <v>45859</v>
      </c>
      <c r="P16" s="49" t="str">
        <f t="shared" ref="P16" si="46">TEXT(O16,"aaa")</f>
        <v>月</v>
      </c>
    </row>
    <row r="17" spans="1:18" s="15" customFormat="1" ht="45" customHeight="1"/>
    <row r="18" spans="1:18" s="15" customFormat="1" ht="37.5" customHeight="1">
      <c r="A18" s="59" t="s">
        <v>10</v>
      </c>
      <c r="B18" s="62" t="s">
        <v>3</v>
      </c>
      <c r="C18" s="62" t="s">
        <v>4</v>
      </c>
      <c r="D18" s="62"/>
      <c r="E18" s="62"/>
      <c r="F18" s="62"/>
      <c r="G18" s="62" t="s">
        <v>11</v>
      </c>
      <c r="H18" s="62"/>
      <c r="I18" s="62"/>
      <c r="J18" s="62"/>
      <c r="K18" s="62" t="s">
        <v>5</v>
      </c>
      <c r="L18" s="62"/>
      <c r="M18" s="62"/>
      <c r="N18" s="62"/>
      <c r="O18" s="54" t="s">
        <v>6</v>
      </c>
      <c r="P18" s="55"/>
    </row>
    <row r="19" spans="1:18" s="15" customFormat="1" ht="20.25" customHeight="1">
      <c r="A19" s="60"/>
      <c r="B19" s="63"/>
      <c r="C19" s="56" t="s">
        <v>12</v>
      </c>
      <c r="D19" s="56"/>
      <c r="E19" s="56" t="s">
        <v>13</v>
      </c>
      <c r="F19" s="56"/>
      <c r="G19" s="56" t="s">
        <v>25</v>
      </c>
      <c r="H19" s="56"/>
      <c r="I19" s="56" t="s">
        <v>26</v>
      </c>
      <c r="J19" s="56"/>
      <c r="K19" s="56" t="s">
        <v>25</v>
      </c>
      <c r="L19" s="56"/>
      <c r="M19" s="56" t="s">
        <v>26</v>
      </c>
      <c r="N19" s="56"/>
      <c r="O19" s="57" t="s">
        <v>14</v>
      </c>
      <c r="P19" s="58"/>
    </row>
    <row r="20" spans="1:18" s="13" customFormat="1" ht="20.25" customHeight="1">
      <c r="A20" s="60"/>
      <c r="B20" s="63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58"/>
      <c r="R20" s="16"/>
    </row>
    <row r="21" spans="1:18" s="13" customFormat="1" ht="20.25" customHeight="1">
      <c r="A21" s="60"/>
      <c r="B21" s="63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58"/>
      <c r="R21" s="16"/>
    </row>
    <row r="22" spans="1:18" s="13" customFormat="1" ht="37.5" customHeight="1">
      <c r="A22" s="61"/>
      <c r="B22" s="64"/>
      <c r="C22" s="50"/>
      <c r="D22" s="50"/>
      <c r="E22" s="50"/>
      <c r="F22" s="50"/>
      <c r="G22" s="50"/>
      <c r="H22" s="50"/>
      <c r="I22" s="50"/>
      <c r="J22" s="50"/>
      <c r="K22" s="65" t="s">
        <v>7</v>
      </c>
      <c r="L22" s="65"/>
      <c r="M22" s="65" t="s">
        <v>15</v>
      </c>
      <c r="N22" s="65"/>
      <c r="O22" s="52" t="s">
        <v>16</v>
      </c>
      <c r="P22" s="53"/>
    </row>
    <row r="23" spans="1:18" s="13" customFormat="1" ht="45" customHeight="1">
      <c r="A23" s="100" t="s">
        <v>34</v>
      </c>
      <c r="B23" s="94" t="s">
        <v>46</v>
      </c>
      <c r="C23" s="95">
        <f t="shared" ref="C23:C26" si="47">M23-2</f>
        <v>45831</v>
      </c>
      <c r="D23" s="96" t="str">
        <f t="shared" ref="D23:D27" si="48">TEXT(C23,"aaa")</f>
        <v>月</v>
      </c>
      <c r="E23" s="95">
        <f t="shared" ref="E23:E26" si="49">C23</f>
        <v>45831</v>
      </c>
      <c r="F23" s="96" t="str">
        <f t="shared" ref="F23:F27" si="50">TEXT(E23,"aaa")</f>
        <v>月</v>
      </c>
      <c r="G23" s="95" t="str">
        <f t="shared" ref="G23:G27" si="51">K23</f>
        <v>-</v>
      </c>
      <c r="H23" s="96" t="str">
        <f t="shared" ref="H23:H27" si="52">TEXT(G23,"aaa")</f>
        <v>-</v>
      </c>
      <c r="I23" s="95">
        <f t="shared" ref="I23:I27" si="53">M23</f>
        <v>45833</v>
      </c>
      <c r="J23" s="96" t="str">
        <f t="shared" ref="J23:J27" si="54">TEXT(I23,"aaa")</f>
        <v>水</v>
      </c>
      <c r="K23" s="97" t="s">
        <v>36</v>
      </c>
      <c r="L23" s="96" t="str">
        <f t="shared" ref="L23:L27" si="55">TEXT(K23,"aaa")</f>
        <v>-</v>
      </c>
      <c r="M23" s="95">
        <v>45833</v>
      </c>
      <c r="N23" s="96" t="str">
        <f t="shared" ref="N23:N27" si="56">TEXT(M23,"aaa")</f>
        <v>水</v>
      </c>
      <c r="O23" s="95">
        <f t="shared" ref="O23:O27" si="57">M23+4</f>
        <v>45837</v>
      </c>
      <c r="P23" s="98" t="str">
        <f t="shared" ref="P23:P27" si="58">TEXT(O23,"aaa")</f>
        <v>日</v>
      </c>
    </row>
    <row r="24" spans="1:18" s="13" customFormat="1" ht="45" customHeight="1">
      <c r="A24" s="38" t="s">
        <v>47</v>
      </c>
      <c r="B24" s="39" t="s">
        <v>48</v>
      </c>
      <c r="C24" s="40">
        <f t="shared" si="47"/>
        <v>45838</v>
      </c>
      <c r="D24" s="41" t="str">
        <f t="shared" si="48"/>
        <v>月</v>
      </c>
      <c r="E24" s="40">
        <f t="shared" si="49"/>
        <v>45838</v>
      </c>
      <c r="F24" s="41" t="str">
        <f t="shared" si="50"/>
        <v>月</v>
      </c>
      <c r="G24" s="40" t="str">
        <f t="shared" si="51"/>
        <v>-</v>
      </c>
      <c r="H24" s="41" t="str">
        <f t="shared" si="52"/>
        <v>-</v>
      </c>
      <c r="I24" s="40">
        <f t="shared" si="53"/>
        <v>45840</v>
      </c>
      <c r="J24" s="41" t="str">
        <f t="shared" si="54"/>
        <v>水</v>
      </c>
      <c r="K24" s="42" t="s">
        <v>36</v>
      </c>
      <c r="L24" s="41" t="str">
        <f t="shared" si="55"/>
        <v>-</v>
      </c>
      <c r="M24" s="40">
        <v>45840</v>
      </c>
      <c r="N24" s="41" t="str">
        <f t="shared" si="56"/>
        <v>水</v>
      </c>
      <c r="O24" s="40">
        <f t="shared" si="57"/>
        <v>45844</v>
      </c>
      <c r="P24" s="43" t="str">
        <f t="shared" si="58"/>
        <v>日</v>
      </c>
      <c r="R24" s="16"/>
    </row>
    <row r="25" spans="1:18" s="13" customFormat="1" ht="45" customHeight="1">
      <c r="A25" s="38" t="s">
        <v>47</v>
      </c>
      <c r="B25" s="39" t="s">
        <v>49</v>
      </c>
      <c r="C25" s="40">
        <f t="shared" si="47"/>
        <v>45845</v>
      </c>
      <c r="D25" s="41" t="str">
        <f t="shared" si="48"/>
        <v>月</v>
      </c>
      <c r="E25" s="40">
        <f t="shared" si="49"/>
        <v>45845</v>
      </c>
      <c r="F25" s="41" t="str">
        <f t="shared" si="50"/>
        <v>月</v>
      </c>
      <c r="G25" s="40" t="str">
        <f t="shared" si="51"/>
        <v>-</v>
      </c>
      <c r="H25" s="41" t="str">
        <f t="shared" si="52"/>
        <v>-</v>
      </c>
      <c r="I25" s="40">
        <f t="shared" si="53"/>
        <v>45847</v>
      </c>
      <c r="J25" s="41" t="str">
        <f t="shared" si="54"/>
        <v>水</v>
      </c>
      <c r="K25" s="42" t="s">
        <v>36</v>
      </c>
      <c r="L25" s="41" t="str">
        <f t="shared" si="55"/>
        <v>-</v>
      </c>
      <c r="M25" s="40">
        <v>45847</v>
      </c>
      <c r="N25" s="41" t="str">
        <f t="shared" si="56"/>
        <v>水</v>
      </c>
      <c r="O25" s="40">
        <f t="shared" si="57"/>
        <v>45851</v>
      </c>
      <c r="P25" s="43" t="str">
        <f t="shared" si="58"/>
        <v>日</v>
      </c>
      <c r="R25" s="16"/>
    </row>
    <row r="26" spans="1:18" s="13" customFormat="1" ht="45" customHeight="1">
      <c r="A26" s="38" t="s">
        <v>47</v>
      </c>
      <c r="B26" s="39" t="s">
        <v>50</v>
      </c>
      <c r="C26" s="40">
        <f t="shared" si="47"/>
        <v>45852</v>
      </c>
      <c r="D26" s="41" t="str">
        <f t="shared" si="48"/>
        <v>月</v>
      </c>
      <c r="E26" s="40">
        <f t="shared" si="49"/>
        <v>45852</v>
      </c>
      <c r="F26" s="41" t="str">
        <f t="shared" si="50"/>
        <v>月</v>
      </c>
      <c r="G26" s="40" t="str">
        <f t="shared" si="51"/>
        <v>-</v>
      </c>
      <c r="H26" s="41" t="str">
        <f t="shared" si="52"/>
        <v>-</v>
      </c>
      <c r="I26" s="40">
        <f t="shared" si="53"/>
        <v>45854</v>
      </c>
      <c r="J26" s="41" t="str">
        <f t="shared" si="54"/>
        <v>水</v>
      </c>
      <c r="K26" s="42" t="s">
        <v>36</v>
      </c>
      <c r="L26" s="41" t="str">
        <f t="shared" si="55"/>
        <v>-</v>
      </c>
      <c r="M26" s="40">
        <v>45854</v>
      </c>
      <c r="N26" s="41" t="str">
        <f t="shared" si="56"/>
        <v>水</v>
      </c>
      <c r="O26" s="40">
        <f t="shared" si="57"/>
        <v>45858</v>
      </c>
      <c r="P26" s="43" t="str">
        <f t="shared" si="58"/>
        <v>日</v>
      </c>
      <c r="R26" s="16"/>
    </row>
    <row r="27" spans="1:18" s="13" customFormat="1" ht="44.25" customHeight="1">
      <c r="A27" s="38" t="s">
        <v>53</v>
      </c>
      <c r="B27" s="39" t="s">
        <v>51</v>
      </c>
      <c r="C27" s="101">
        <v>45856</v>
      </c>
      <c r="D27" s="102" t="str">
        <f t="shared" si="48"/>
        <v>金</v>
      </c>
      <c r="E27" s="101">
        <v>45856</v>
      </c>
      <c r="F27" s="102" t="str">
        <f t="shared" si="50"/>
        <v>金</v>
      </c>
      <c r="G27" s="40" t="str">
        <f t="shared" si="51"/>
        <v>-</v>
      </c>
      <c r="H27" s="41" t="str">
        <f t="shared" si="52"/>
        <v>-</v>
      </c>
      <c r="I27" s="40">
        <f t="shared" si="53"/>
        <v>45861</v>
      </c>
      <c r="J27" s="41" t="str">
        <f t="shared" si="54"/>
        <v>水</v>
      </c>
      <c r="K27" s="42" t="s">
        <v>36</v>
      </c>
      <c r="L27" s="41" t="str">
        <f t="shared" si="55"/>
        <v>-</v>
      </c>
      <c r="M27" s="40">
        <v>45861</v>
      </c>
      <c r="N27" s="41" t="str">
        <f t="shared" si="56"/>
        <v>水</v>
      </c>
      <c r="O27" s="40">
        <f t="shared" si="57"/>
        <v>45865</v>
      </c>
      <c r="P27" s="43" t="str">
        <f t="shared" si="58"/>
        <v>日</v>
      </c>
      <c r="R27" s="16"/>
    </row>
    <row r="28" spans="1:18" s="13" customFormat="1" ht="44.25" customHeight="1">
      <c r="A28" s="44" t="s">
        <v>47</v>
      </c>
      <c r="B28" s="45" t="s">
        <v>52</v>
      </c>
      <c r="C28" s="46">
        <v>45866</v>
      </c>
      <c r="D28" s="47" t="str">
        <f t="shared" ref="D25:D28" si="59">TEXT(C28,"aaa")</f>
        <v>月</v>
      </c>
      <c r="E28" s="46">
        <v>45866</v>
      </c>
      <c r="F28" s="47" t="str">
        <f t="shared" ref="F25:F28" si="60">TEXT(E28,"aaa")</f>
        <v>月</v>
      </c>
      <c r="G28" s="46" t="str">
        <f t="shared" ref="G25:G28" si="61">K28</f>
        <v>-</v>
      </c>
      <c r="H28" s="47" t="str">
        <f t="shared" ref="H25:H28" si="62">TEXT(G28,"aaa")</f>
        <v>-</v>
      </c>
      <c r="I28" s="46">
        <f t="shared" ref="I25:I28" si="63">M28</f>
        <v>45868</v>
      </c>
      <c r="J28" s="47" t="str">
        <f t="shared" ref="J25:J28" si="64">TEXT(I28,"aaa")</f>
        <v>水</v>
      </c>
      <c r="K28" s="48" t="s">
        <v>36</v>
      </c>
      <c r="L28" s="47" t="str">
        <f t="shared" ref="L25:L28" si="65">TEXT(K28,"aaa")</f>
        <v>-</v>
      </c>
      <c r="M28" s="46">
        <v>45868</v>
      </c>
      <c r="N28" s="47" t="str">
        <f t="shared" ref="N25:N28" si="66">TEXT(M28,"aaa")</f>
        <v>水</v>
      </c>
      <c r="O28" s="46">
        <f t="shared" ref="O25:O28" si="67">M28+4</f>
        <v>45872</v>
      </c>
      <c r="P28" s="49" t="str">
        <f t="shared" ref="P25:P28" si="68">TEXT(O28,"aaa")</f>
        <v>日</v>
      </c>
      <c r="R28" s="16"/>
    </row>
    <row r="29" spans="1:18" ht="51.75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79" t="s">
        <v>9</v>
      </c>
      <c r="C35" s="80"/>
      <c r="D35" s="80"/>
      <c r="E35" s="80"/>
      <c r="F35" s="81"/>
      <c r="G35" s="82" t="s">
        <v>17</v>
      </c>
      <c r="H35" s="83"/>
      <c r="I35" s="83"/>
      <c r="J35" s="83"/>
      <c r="K35" s="83"/>
      <c r="L35" s="83"/>
      <c r="M35" s="83"/>
      <c r="N35" s="83"/>
      <c r="O35" s="83"/>
      <c r="P35" s="84"/>
    </row>
    <row r="36" spans="1:16" ht="39" customHeight="1" thickTop="1">
      <c r="A36" s="85" t="s">
        <v>28</v>
      </c>
      <c r="B36" s="87" t="s">
        <v>29</v>
      </c>
      <c r="C36" s="88"/>
      <c r="D36" s="88"/>
      <c r="E36" s="88"/>
      <c r="F36" s="89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86"/>
      <c r="B37" s="90"/>
      <c r="C37" s="91"/>
      <c r="D37" s="91"/>
      <c r="E37" s="91"/>
      <c r="F37" s="92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68" t="s">
        <v>33</v>
      </c>
      <c r="B38" s="70" t="s">
        <v>23</v>
      </c>
      <c r="C38" s="71"/>
      <c r="D38" s="71"/>
      <c r="E38" s="71"/>
      <c r="F38" s="72"/>
      <c r="G38" s="21" t="s">
        <v>20</v>
      </c>
      <c r="H38" s="22"/>
      <c r="I38" s="22"/>
      <c r="J38" s="22"/>
      <c r="K38" s="22"/>
      <c r="L38" s="22"/>
      <c r="M38" s="22"/>
      <c r="N38" s="76" t="s">
        <v>22</v>
      </c>
      <c r="O38" s="77"/>
      <c r="P38" s="78"/>
    </row>
    <row r="39" spans="1:16" ht="39" customHeight="1">
      <c r="A39" s="69"/>
      <c r="B39" s="73"/>
      <c r="C39" s="74"/>
      <c r="D39" s="74"/>
      <c r="E39" s="74"/>
      <c r="F39" s="75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M8:N8"/>
    <mergeCell ref="G4:J4"/>
    <mergeCell ref="K4:N4"/>
    <mergeCell ref="O4:P4"/>
    <mergeCell ref="M5:N7"/>
    <mergeCell ref="O5:P7"/>
    <mergeCell ref="E5:F7"/>
    <mergeCell ref="G5:H7"/>
    <mergeCell ref="I5:J7"/>
    <mergeCell ref="K5:L7"/>
    <mergeCell ref="K8:L8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A18:A22"/>
    <mergeCell ref="B18:B22"/>
    <mergeCell ref="C18:F18"/>
    <mergeCell ref="G18:J18"/>
    <mergeCell ref="K18:N18"/>
    <mergeCell ref="K22:L22"/>
    <mergeCell ref="M22:N22"/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</mergeCells>
  <phoneticPr fontId="3"/>
  <pageMargins left="1.1023622047244095" right="0.31496062992125984" top="0.55118110236220474" bottom="0.55118110236220474" header="0.31496062992125984" footer="0.31496062992125984"/>
  <pageSetup paperSize="9" scale="34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2025-04-02T07:32:05Z</cp:lastPrinted>
  <dcterms:created xsi:type="dcterms:W3CDTF">2016-08-19T00:26:08Z</dcterms:created>
  <dcterms:modified xsi:type="dcterms:W3CDTF">2025-06-18T06:43:43Z</dcterms:modified>
</cp:coreProperties>
</file>