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N13" i="2" l="1"/>
  <c r="M13" i="2"/>
  <c r="K13" i="2"/>
  <c r="L13" i="2" s="1"/>
  <c r="J13" i="2"/>
  <c r="G13" i="2"/>
  <c r="H13" i="2" s="1"/>
  <c r="E13" i="2"/>
  <c r="F13" i="2" s="1"/>
  <c r="C13" i="2"/>
  <c r="D13" i="2" s="1"/>
  <c r="M12" i="2"/>
  <c r="N12" i="2" s="1"/>
  <c r="L12" i="2"/>
  <c r="K12" i="2"/>
  <c r="J12" i="2"/>
  <c r="G12" i="2"/>
  <c r="H12" i="2" s="1"/>
  <c r="E12" i="2"/>
  <c r="F12" i="2" s="1"/>
  <c r="C12" i="2"/>
  <c r="D12" i="2" s="1"/>
  <c r="M11" i="2"/>
  <c r="N11" i="2" s="1"/>
  <c r="L11" i="2"/>
  <c r="K11" i="2"/>
  <c r="J11" i="2"/>
  <c r="G11" i="2"/>
  <c r="H11" i="2" s="1"/>
  <c r="E11" i="2"/>
  <c r="F11" i="2" s="1"/>
  <c r="C11" i="2"/>
  <c r="D11" i="2" s="1"/>
  <c r="K10" i="2"/>
  <c r="L10" i="2" s="1"/>
  <c r="J10" i="2"/>
  <c r="H10" i="2"/>
  <c r="G10" i="2"/>
  <c r="E10" i="2"/>
  <c r="F10" i="2" s="1"/>
  <c r="C10" i="2"/>
  <c r="D10" i="2" s="1"/>
  <c r="M10" i="2" l="1"/>
  <c r="N10" i="2" s="1"/>
  <c r="K14" i="2"/>
  <c r="M14" i="2" s="1"/>
  <c r="N14" i="2" s="1"/>
  <c r="J14" i="2"/>
  <c r="G14" i="2"/>
  <c r="H14" i="2" s="1"/>
  <c r="E14" i="2" l="1"/>
  <c r="L14" i="2"/>
  <c r="G15" i="2"/>
  <c r="H15" i="2" s="1"/>
  <c r="J15" i="2"/>
  <c r="K15" i="2"/>
  <c r="L15" i="2" s="1"/>
  <c r="F14" i="2" l="1"/>
  <c r="C14" i="2"/>
  <c r="D14" i="2" s="1"/>
  <c r="M15" i="2"/>
  <c r="N15" i="2" s="1"/>
  <c r="E15" i="2"/>
  <c r="F15" i="2" l="1"/>
  <c r="C15" i="2"/>
  <c r="D15" i="2" s="1"/>
</calcChain>
</file>

<file path=xl/sharedStrings.xml><?xml version="1.0" encoding="utf-8"?>
<sst xmlns="http://schemas.openxmlformats.org/spreadsheetml/2006/main" count="47" uniqueCount="43">
  <si>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</si>
  <si>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</si>
  <si>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</si>
  <si>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</si>
  <si>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</si>
  <si>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</si>
  <si>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</si>
  <si>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</si>
  <si>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</si>
  <si>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</si>
  <si>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</si>
  <si>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</si>
  <si>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</si>
  <si>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</si>
  <si>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</si>
  <si>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</si>
  <si>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</si>
  <si>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</si>
  <si>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</si>
  <si>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</si>
  <si>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</si>
  <si>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</si>
  <si>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</si>
  <si>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</si>
  <si>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</si>
  <si>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</si>
  <si>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</si>
  <si>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</si>
  <si>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</si>
  <si>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</si>
  <si>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</si>
  <si>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</si>
  <si>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</si>
  <si>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116S</t>
    <phoneticPr fontId="2"/>
  </si>
  <si>
    <t>293S</t>
    <phoneticPr fontId="2"/>
  </si>
  <si>
    <t>156S</t>
    <phoneticPr fontId="2"/>
  </si>
  <si>
    <t>045S</t>
    <phoneticPr fontId="2"/>
  </si>
  <si>
    <t>117S</t>
    <phoneticPr fontId="2"/>
  </si>
  <si>
    <t>294S</t>
    <phoneticPr fontId="2"/>
  </si>
  <si>
    <t>PHEN BASIN*2</t>
    <phoneticPr fontId="2"/>
  </si>
  <si>
    <t>OOCL NORFOLK*1</t>
    <phoneticPr fontId="2"/>
  </si>
  <si>
    <t>OOCL NEW ZEALAND*2</t>
    <phoneticPr fontId="2"/>
  </si>
  <si>
    <t>VANCOUVER*1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</si>
</sst>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 applyProtection="1">
      <alignment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178" fontId="16" fillId="0" borderId="44" xfId="1" applyNumberFormat="1" applyFont="1" applyFill="1" applyBorder="1" applyAlignment="1" applyProtection="1">
      <alignment horizontal="center" vertical="center"/>
      <protection locked="0"/>
    </xf>
    <xf numFmtId="178" fontId="16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6" fillId="2" borderId="66" xfId="1" applyNumberFormat="1" applyFont="1" applyFill="1" applyBorder="1" applyAlignment="1">
      <alignment horizontal="center" vertical="center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1" fillId="2" borderId="41" xfId="1" applyNumberFormat="1" applyFont="1" applyFill="1" applyBorder="1" applyAlignment="1">
      <alignment horizontal="center" vertical="center"/>
    </xf>
  </cellXfs>
  <cellStyles count="1607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84"/>
    <cellStyle name="20% - アクセント 1 3" xfId="701"/>
    <cellStyle name="20% - アクセント 1 4" xfId="16"/>
    <cellStyle name="20% - アクセント 2 2" xfId="19"/>
    <cellStyle name="20% - アクセント 2 2 2" xfId="1085"/>
    <cellStyle name="20% - アクセント 2 3" xfId="702"/>
    <cellStyle name="20% - アクセント 2 4" xfId="18"/>
    <cellStyle name="20% - アクセント 3 2" xfId="21"/>
    <cellStyle name="20% - アクセント 3 2 2" xfId="1086"/>
    <cellStyle name="20% - アクセント 3 3" xfId="703"/>
    <cellStyle name="20% - アクセント 3 4" xfId="20"/>
    <cellStyle name="20% - アクセント 4 2" xfId="23"/>
    <cellStyle name="20% - アクセント 4 2 2" xfId="1087"/>
    <cellStyle name="20% - アクセント 4 3" xfId="704"/>
    <cellStyle name="20% - アクセント 4 4" xfId="22"/>
    <cellStyle name="20% - アクセント 5 2" xfId="25"/>
    <cellStyle name="20% - アクセント 5 2 2" xfId="1088"/>
    <cellStyle name="20% - アクセント 5 3" xfId="705"/>
    <cellStyle name="20% - アクセント 5 4" xfId="24"/>
    <cellStyle name="20% - アクセント 6 2" xfId="27"/>
    <cellStyle name="20% - アクセント 6 2 2" xfId="1089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90"/>
    <cellStyle name="40% - アクセント 1 3" xfId="707"/>
    <cellStyle name="40% - アクセント 1 4" xfId="28"/>
    <cellStyle name="40% - アクセント 2 2" xfId="31"/>
    <cellStyle name="40% - アクセント 2 2 2" xfId="1091"/>
    <cellStyle name="40% - アクセント 2 3" xfId="708"/>
    <cellStyle name="40% - アクセント 2 4" xfId="30"/>
    <cellStyle name="40% - アクセント 3 2" xfId="33"/>
    <cellStyle name="40% - アクセント 3 2 2" xfId="1092"/>
    <cellStyle name="40% - アクセント 3 3" xfId="709"/>
    <cellStyle name="40% - アクセント 3 4" xfId="32"/>
    <cellStyle name="40% - アクセント 4 2" xfId="35"/>
    <cellStyle name="40% - アクセント 4 2 2" xfId="1093"/>
    <cellStyle name="40% - アクセント 4 3" xfId="710"/>
    <cellStyle name="40% - アクセント 4 4" xfId="34"/>
    <cellStyle name="40% - アクセント 5 2" xfId="37"/>
    <cellStyle name="40% - アクセント 5 2 2" xfId="1094"/>
    <cellStyle name="40% - アクセント 5 3" xfId="711"/>
    <cellStyle name="40% - アクセント 5 4" xfId="36"/>
    <cellStyle name="40% - アクセント 6 2" xfId="39"/>
    <cellStyle name="40% - アクセント 6 2 2" xfId="1095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72"/>
    <cellStyle name="Calcul 10 2" xfId="1343"/>
    <cellStyle name="Calcul 10 3" xfId="1596"/>
    <cellStyle name="Calcul 11" xfId="776"/>
    <cellStyle name="Calcul 12" xfId="775"/>
    <cellStyle name="Calcul 2" xfId="366"/>
    <cellStyle name="Calcul 2 10" xfId="777"/>
    <cellStyle name="Calcul 2 11" xfId="774"/>
    <cellStyle name="Calcul 2 2" xfId="367"/>
    <cellStyle name="Calcul 2 2 10" xfId="773"/>
    <cellStyle name="Calcul 2 2 2" xfId="929"/>
    <cellStyle name="Calcul 2 2 2 2" xfId="1205"/>
    <cellStyle name="Calcul 2 2 2 3" xfId="1458"/>
    <cellStyle name="Calcul 2 2 3" xfId="922"/>
    <cellStyle name="Calcul 2 2 3 2" xfId="1198"/>
    <cellStyle name="Calcul 2 2 3 3" xfId="1451"/>
    <cellStyle name="Calcul 2 2 4" xfId="951"/>
    <cellStyle name="Calcul 2 2 4 2" xfId="1227"/>
    <cellStyle name="Calcul 2 2 4 3" xfId="1480"/>
    <cellStyle name="Calcul 2 2 5" xfId="937"/>
    <cellStyle name="Calcul 2 2 5 2" xfId="1213"/>
    <cellStyle name="Calcul 2 2 5 3" xfId="1466"/>
    <cellStyle name="Calcul 2 2 6" xfId="958"/>
    <cellStyle name="Calcul 2 2 6 2" xfId="1234"/>
    <cellStyle name="Calcul 2 2 6 3" xfId="1487"/>
    <cellStyle name="Calcul 2 2 7" xfId="913"/>
    <cellStyle name="Calcul 2 2 7 2" xfId="1189"/>
    <cellStyle name="Calcul 2 2 7 3" xfId="1442"/>
    <cellStyle name="Calcul 2 2 8" xfId="969"/>
    <cellStyle name="Calcul 2 2 8 2" xfId="1245"/>
    <cellStyle name="Calcul 2 2 8 3" xfId="1498"/>
    <cellStyle name="Calcul 2 2 9" xfId="778"/>
    <cellStyle name="Calcul 2 3" xfId="928"/>
    <cellStyle name="Calcul 2 3 2" xfId="1204"/>
    <cellStyle name="Calcul 2 3 3" xfId="1457"/>
    <cellStyle name="Calcul 2 4" xfId="923"/>
    <cellStyle name="Calcul 2 4 2" xfId="1199"/>
    <cellStyle name="Calcul 2 4 3" xfId="1452"/>
    <cellStyle name="Calcul 2 5" xfId="952"/>
    <cellStyle name="Calcul 2 5 2" xfId="1228"/>
    <cellStyle name="Calcul 2 5 3" xfId="1481"/>
    <cellStyle name="Calcul 2 6" xfId="936"/>
    <cellStyle name="Calcul 2 6 2" xfId="1212"/>
    <cellStyle name="Calcul 2 6 3" xfId="1465"/>
    <cellStyle name="Calcul 2 7" xfId="959"/>
    <cellStyle name="Calcul 2 7 2" xfId="1235"/>
    <cellStyle name="Calcul 2 7 3" xfId="1488"/>
    <cellStyle name="Calcul 2 8" xfId="912"/>
    <cellStyle name="Calcul 2 8 2" xfId="1188"/>
    <cellStyle name="Calcul 2 8 3" xfId="1441"/>
    <cellStyle name="Calcul 2 9" xfId="970"/>
    <cellStyle name="Calcul 2 9 2" xfId="1246"/>
    <cellStyle name="Calcul 2 9 3" xfId="1499"/>
    <cellStyle name="Calcul 3" xfId="368"/>
    <cellStyle name="Calcul 3 10" xfId="779"/>
    <cellStyle name="Calcul 3 11" xfId="772"/>
    <cellStyle name="Calcul 3 2" xfId="369"/>
    <cellStyle name="Calcul 3 2 10" xfId="771"/>
    <cellStyle name="Calcul 3 2 2" xfId="931"/>
    <cellStyle name="Calcul 3 2 2 2" xfId="1207"/>
    <cellStyle name="Calcul 3 2 2 3" xfId="1460"/>
    <cellStyle name="Calcul 3 2 3" xfId="920"/>
    <cellStyle name="Calcul 3 2 3 2" xfId="1196"/>
    <cellStyle name="Calcul 3 2 3 3" xfId="1449"/>
    <cellStyle name="Calcul 3 2 4" xfId="949"/>
    <cellStyle name="Calcul 3 2 4 2" xfId="1225"/>
    <cellStyle name="Calcul 3 2 4 3" xfId="1478"/>
    <cellStyle name="Calcul 3 2 5" xfId="939"/>
    <cellStyle name="Calcul 3 2 5 2" xfId="1215"/>
    <cellStyle name="Calcul 3 2 5 3" xfId="1468"/>
    <cellStyle name="Calcul 3 2 6" xfId="956"/>
    <cellStyle name="Calcul 3 2 6 2" xfId="1232"/>
    <cellStyle name="Calcul 3 2 6 3" xfId="1485"/>
    <cellStyle name="Calcul 3 2 7" xfId="915"/>
    <cellStyle name="Calcul 3 2 7 2" xfId="1191"/>
    <cellStyle name="Calcul 3 2 7 3" xfId="1444"/>
    <cellStyle name="Calcul 3 2 8" xfId="967"/>
    <cellStyle name="Calcul 3 2 8 2" xfId="1243"/>
    <cellStyle name="Calcul 3 2 8 3" xfId="1496"/>
    <cellStyle name="Calcul 3 2 9" xfId="780"/>
    <cellStyle name="Calcul 3 3" xfId="930"/>
    <cellStyle name="Calcul 3 3 2" xfId="1206"/>
    <cellStyle name="Calcul 3 3 3" xfId="1459"/>
    <cellStyle name="Calcul 3 4" xfId="921"/>
    <cellStyle name="Calcul 3 4 2" xfId="1197"/>
    <cellStyle name="Calcul 3 4 3" xfId="1450"/>
    <cellStyle name="Calcul 3 5" xfId="950"/>
    <cellStyle name="Calcul 3 5 2" xfId="1226"/>
    <cellStyle name="Calcul 3 5 3" xfId="1479"/>
    <cellStyle name="Calcul 3 6" xfId="938"/>
    <cellStyle name="Calcul 3 6 2" xfId="1214"/>
    <cellStyle name="Calcul 3 6 3" xfId="1467"/>
    <cellStyle name="Calcul 3 7" xfId="957"/>
    <cellStyle name="Calcul 3 7 2" xfId="1233"/>
    <cellStyle name="Calcul 3 7 3" xfId="1486"/>
    <cellStyle name="Calcul 3 8" xfId="914"/>
    <cellStyle name="Calcul 3 8 2" xfId="1190"/>
    <cellStyle name="Calcul 3 8 3" xfId="1443"/>
    <cellStyle name="Calcul 3 9" xfId="968"/>
    <cellStyle name="Calcul 3 9 2" xfId="1244"/>
    <cellStyle name="Calcul 3 9 3" xfId="1497"/>
    <cellStyle name="Calcul 4" xfId="927"/>
    <cellStyle name="Calcul 4 2" xfId="1203"/>
    <cellStyle name="Calcul 4 3" xfId="1456"/>
    <cellStyle name="Calcul 5" xfId="924"/>
    <cellStyle name="Calcul 5 2" xfId="1200"/>
    <cellStyle name="Calcul 5 3" xfId="1453"/>
    <cellStyle name="Calcul 6" xfId="953"/>
    <cellStyle name="Calcul 6 2" xfId="1229"/>
    <cellStyle name="Calcul 6 3" xfId="1482"/>
    <cellStyle name="Calcul 7" xfId="858"/>
    <cellStyle name="Calcul 7 2" xfId="1134"/>
    <cellStyle name="Calcul 7 3" xfId="1387"/>
    <cellStyle name="Calcul 8" xfId="1058"/>
    <cellStyle name="Calcul 8 2" xfId="1329"/>
    <cellStyle name="Calcul 8 3" xfId="1582"/>
    <cellStyle name="Calcul 9" xfId="1065"/>
    <cellStyle name="Calcul 9 2" xfId="1336"/>
    <cellStyle name="Calcul 9 3" xfId="1589"/>
    <cellStyle name="Calculation 2" xfId="370"/>
    <cellStyle name="Calculation 2 10" xfId="770"/>
    <cellStyle name="Calculation 2 2" xfId="932"/>
    <cellStyle name="Calculation 2 2 2" xfId="1208"/>
    <cellStyle name="Calculation 2 2 3" xfId="1461"/>
    <cellStyle name="Calculation 2 3" xfId="919"/>
    <cellStyle name="Calculation 2 3 2" xfId="1195"/>
    <cellStyle name="Calculation 2 3 3" xfId="1448"/>
    <cellStyle name="Calculation 2 4" xfId="948"/>
    <cellStyle name="Calculation 2 4 2" xfId="1224"/>
    <cellStyle name="Calculation 2 4 3" xfId="1477"/>
    <cellStyle name="Calculation 2 5" xfId="940"/>
    <cellStyle name="Calculation 2 5 2" xfId="1216"/>
    <cellStyle name="Calculation 2 5 3" xfId="1469"/>
    <cellStyle name="Calculation 2 6" xfId="955"/>
    <cellStyle name="Calculation 2 6 2" xfId="1231"/>
    <cellStyle name="Calculation 2 6 3" xfId="1484"/>
    <cellStyle name="Calculation 2 7" xfId="916"/>
    <cellStyle name="Calculation 2 7 2" xfId="1192"/>
    <cellStyle name="Calculation 2 7 3" xfId="1445"/>
    <cellStyle name="Calculation 2 8" xfId="966"/>
    <cellStyle name="Calculation 2 8 2" xfId="1242"/>
    <cellStyle name="Calculation 2 8 3" xfId="1495"/>
    <cellStyle name="Calculation 2 9" xfId="781"/>
    <cellStyle name="Calculation 3" xfId="371"/>
    <cellStyle name="Calculation 3 10" xfId="769"/>
    <cellStyle name="Calculation 3 2" xfId="933"/>
    <cellStyle name="Calculation 3 2 2" xfId="1209"/>
    <cellStyle name="Calculation 3 2 3" xfId="1462"/>
    <cellStyle name="Calculation 3 3" xfId="918"/>
    <cellStyle name="Calculation 3 3 2" xfId="1194"/>
    <cellStyle name="Calculation 3 3 3" xfId="1447"/>
    <cellStyle name="Calculation 3 4" xfId="947"/>
    <cellStyle name="Calculation 3 4 2" xfId="1223"/>
    <cellStyle name="Calculation 3 4 3" xfId="1476"/>
    <cellStyle name="Calculation 3 5" xfId="941"/>
    <cellStyle name="Calculation 3 5 2" xfId="1217"/>
    <cellStyle name="Calculation 3 5 3" xfId="1470"/>
    <cellStyle name="Calculation 3 6" xfId="954"/>
    <cellStyle name="Calculation 3 6 2" xfId="1230"/>
    <cellStyle name="Calculation 3 6 3" xfId="1483"/>
    <cellStyle name="Calculation 3 7" xfId="917"/>
    <cellStyle name="Calculation 3 7 2" xfId="1193"/>
    <cellStyle name="Calculation 3 7 3" xfId="1446"/>
    <cellStyle name="Calculation 3 8" xfId="965"/>
    <cellStyle name="Calculation 3 8 2" xfId="1241"/>
    <cellStyle name="Calculation 3 8 3" xfId="1494"/>
    <cellStyle name="Calculation 3 9" xfId="782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901"/>
    <cellStyle name="Commentaire 10 2" xfId="1177"/>
    <cellStyle name="Commentaire 10 3" xfId="1430"/>
    <cellStyle name="Commentaire 11" xfId="783"/>
    <cellStyle name="Commentaire 12" xfId="768"/>
    <cellStyle name="Commentaire 2" xfId="386"/>
    <cellStyle name="Commentaire 2 10" xfId="784"/>
    <cellStyle name="Commentaire 2 11" xfId="767"/>
    <cellStyle name="Commentaire 2 2" xfId="387"/>
    <cellStyle name="Commentaire 2 2 10" xfId="766"/>
    <cellStyle name="Commentaire 2 2 2" xfId="944"/>
    <cellStyle name="Commentaire 2 2 2 2" xfId="1220"/>
    <cellStyle name="Commentaire 2 2 2 3" xfId="1473"/>
    <cellStyle name="Commentaire 2 2 3" xfId="904"/>
    <cellStyle name="Commentaire 2 2 3 2" xfId="1180"/>
    <cellStyle name="Commentaire 2 2 3 3" xfId="1433"/>
    <cellStyle name="Commentaire 2 2 4" xfId="926"/>
    <cellStyle name="Commentaire 2 2 4 2" xfId="1202"/>
    <cellStyle name="Commentaire 2 2 4 3" xfId="1455"/>
    <cellStyle name="Commentaire 2 2 5" xfId="962"/>
    <cellStyle name="Commentaire 2 2 5 2" xfId="1238"/>
    <cellStyle name="Commentaire 2 2 5 3" xfId="1491"/>
    <cellStyle name="Commentaire 2 2 6" xfId="909"/>
    <cellStyle name="Commentaire 2 2 6 2" xfId="1185"/>
    <cellStyle name="Commentaire 2 2 6 3" xfId="1438"/>
    <cellStyle name="Commentaire 2 2 7" xfId="973"/>
    <cellStyle name="Commentaire 2 2 7 2" xfId="1249"/>
    <cellStyle name="Commentaire 2 2 7 3" xfId="1502"/>
    <cellStyle name="Commentaire 2 2 8" xfId="899"/>
    <cellStyle name="Commentaire 2 2 8 2" xfId="1175"/>
    <cellStyle name="Commentaire 2 2 8 3" xfId="1428"/>
    <cellStyle name="Commentaire 2 2 9" xfId="785"/>
    <cellStyle name="Commentaire 2 3" xfId="943"/>
    <cellStyle name="Commentaire 2 3 2" xfId="1219"/>
    <cellStyle name="Commentaire 2 3 3" xfId="1472"/>
    <cellStyle name="Commentaire 2 4" xfId="905"/>
    <cellStyle name="Commentaire 2 4 2" xfId="1181"/>
    <cellStyle name="Commentaire 2 4 3" xfId="1434"/>
    <cellStyle name="Commentaire 2 5" xfId="934"/>
    <cellStyle name="Commentaire 2 5 2" xfId="1210"/>
    <cellStyle name="Commentaire 2 5 3" xfId="1463"/>
    <cellStyle name="Commentaire 2 6" xfId="961"/>
    <cellStyle name="Commentaire 2 6 2" xfId="1237"/>
    <cellStyle name="Commentaire 2 6 3" xfId="1490"/>
    <cellStyle name="Commentaire 2 7" xfId="910"/>
    <cellStyle name="Commentaire 2 7 2" xfId="1186"/>
    <cellStyle name="Commentaire 2 7 3" xfId="1439"/>
    <cellStyle name="Commentaire 2 8" xfId="972"/>
    <cellStyle name="Commentaire 2 8 2" xfId="1248"/>
    <cellStyle name="Commentaire 2 8 3" xfId="1501"/>
    <cellStyle name="Commentaire 2 9" xfId="900"/>
    <cellStyle name="Commentaire 2 9 2" xfId="1176"/>
    <cellStyle name="Commentaire 2 9 3" xfId="1429"/>
    <cellStyle name="Commentaire 3" xfId="388"/>
    <cellStyle name="Commentaire 3 10" xfId="786"/>
    <cellStyle name="Commentaire 3 11" xfId="765"/>
    <cellStyle name="Commentaire 3 2" xfId="389"/>
    <cellStyle name="Commentaire 3 2 10" xfId="764"/>
    <cellStyle name="Commentaire 3 2 2" xfId="946"/>
    <cellStyle name="Commentaire 3 2 2 2" xfId="1222"/>
    <cellStyle name="Commentaire 3 2 2 3" xfId="1475"/>
    <cellStyle name="Commentaire 3 2 3" xfId="902"/>
    <cellStyle name="Commentaire 3 2 3 2" xfId="1178"/>
    <cellStyle name="Commentaire 3 2 3 3" xfId="1431"/>
    <cellStyle name="Commentaire 3 2 4" xfId="925"/>
    <cellStyle name="Commentaire 3 2 4 2" xfId="1201"/>
    <cellStyle name="Commentaire 3 2 4 3" xfId="1454"/>
    <cellStyle name="Commentaire 3 2 5" xfId="964"/>
    <cellStyle name="Commentaire 3 2 5 2" xfId="1240"/>
    <cellStyle name="Commentaire 3 2 5 3" xfId="1493"/>
    <cellStyle name="Commentaire 3 2 6" xfId="907"/>
    <cellStyle name="Commentaire 3 2 6 2" xfId="1183"/>
    <cellStyle name="Commentaire 3 2 6 3" xfId="1436"/>
    <cellStyle name="Commentaire 3 2 7" xfId="975"/>
    <cellStyle name="Commentaire 3 2 7 2" xfId="1251"/>
    <cellStyle name="Commentaire 3 2 7 3" xfId="1504"/>
    <cellStyle name="Commentaire 3 2 8" xfId="897"/>
    <cellStyle name="Commentaire 3 2 8 2" xfId="1173"/>
    <cellStyle name="Commentaire 3 2 8 3" xfId="1426"/>
    <cellStyle name="Commentaire 3 2 9" xfId="787"/>
    <cellStyle name="Commentaire 3 3" xfId="945"/>
    <cellStyle name="Commentaire 3 3 2" xfId="1221"/>
    <cellStyle name="Commentaire 3 3 3" xfId="1474"/>
    <cellStyle name="Commentaire 3 4" xfId="903"/>
    <cellStyle name="Commentaire 3 4 2" xfId="1179"/>
    <cellStyle name="Commentaire 3 4 3" xfId="1432"/>
    <cellStyle name="Commentaire 3 5" xfId="1048"/>
    <cellStyle name="Commentaire 3 5 2" xfId="1319"/>
    <cellStyle name="Commentaire 3 5 3" xfId="1572"/>
    <cellStyle name="Commentaire 3 6" xfId="963"/>
    <cellStyle name="Commentaire 3 6 2" xfId="1239"/>
    <cellStyle name="Commentaire 3 6 3" xfId="1492"/>
    <cellStyle name="Commentaire 3 7" xfId="908"/>
    <cellStyle name="Commentaire 3 7 2" xfId="1184"/>
    <cellStyle name="Commentaire 3 7 3" xfId="1437"/>
    <cellStyle name="Commentaire 3 8" xfId="974"/>
    <cellStyle name="Commentaire 3 8 2" xfId="1250"/>
    <cellStyle name="Commentaire 3 8 3" xfId="1503"/>
    <cellStyle name="Commentaire 3 9" xfId="898"/>
    <cellStyle name="Commentaire 3 9 2" xfId="1174"/>
    <cellStyle name="Commentaire 3 9 3" xfId="1427"/>
    <cellStyle name="Commentaire 4" xfId="942"/>
    <cellStyle name="Commentaire 4 2" xfId="1218"/>
    <cellStyle name="Commentaire 4 3" xfId="1471"/>
    <cellStyle name="Commentaire 5" xfId="906"/>
    <cellStyle name="Commentaire 5 2" xfId="1182"/>
    <cellStyle name="Commentaire 5 3" xfId="1435"/>
    <cellStyle name="Commentaire 6" xfId="935"/>
    <cellStyle name="Commentaire 6 2" xfId="1211"/>
    <cellStyle name="Commentaire 6 3" xfId="1464"/>
    <cellStyle name="Commentaire 7" xfId="960"/>
    <cellStyle name="Commentaire 7 2" xfId="1236"/>
    <cellStyle name="Commentaire 7 3" xfId="1489"/>
    <cellStyle name="Commentaire 8" xfId="911"/>
    <cellStyle name="Commentaire 8 2" xfId="1187"/>
    <cellStyle name="Commentaire 8 3" xfId="1440"/>
    <cellStyle name="Commentaire 9" xfId="971"/>
    <cellStyle name="Commentaire 9 2" xfId="1247"/>
    <cellStyle name="Commentaire 9 3" xfId="1500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81"/>
    <cellStyle name="Entrée 10 2" xfId="1157"/>
    <cellStyle name="Entrée 10 3" xfId="1410"/>
    <cellStyle name="Entrée 11" xfId="788"/>
    <cellStyle name="Entrée 12" xfId="763"/>
    <cellStyle name="Entrée 2" xfId="465"/>
    <cellStyle name="Entrée 2 10" xfId="789"/>
    <cellStyle name="Entrée 2 11" xfId="762"/>
    <cellStyle name="Entrée 2 2" xfId="466"/>
    <cellStyle name="Entrée 2 2 10" xfId="761"/>
    <cellStyle name="Entrée 2 2 2" xfId="978"/>
    <cellStyle name="Entrée 2 2 2 2" xfId="1254"/>
    <cellStyle name="Entrée 2 2 2 3" xfId="1507"/>
    <cellStyle name="Entrée 2 2 3" xfId="889"/>
    <cellStyle name="Entrée 2 2 3 2" xfId="1165"/>
    <cellStyle name="Entrée 2 2 3 3" xfId="1418"/>
    <cellStyle name="Entrée 2 2 4" xfId="894"/>
    <cellStyle name="Entrée 2 2 4 2" xfId="1170"/>
    <cellStyle name="Entrée 2 2 4 3" xfId="1423"/>
    <cellStyle name="Entrée 2 2 5" xfId="983"/>
    <cellStyle name="Entrée 2 2 5 2" xfId="1259"/>
    <cellStyle name="Entrée 2 2 5 3" xfId="1512"/>
    <cellStyle name="Entrée 2 2 6" xfId="884"/>
    <cellStyle name="Entrée 2 2 6 2" xfId="1160"/>
    <cellStyle name="Entrée 2 2 6 3" xfId="1413"/>
    <cellStyle name="Entrée 2 2 7" xfId="987"/>
    <cellStyle name="Entrée 2 2 7 2" xfId="1263"/>
    <cellStyle name="Entrée 2 2 7 3" xfId="1516"/>
    <cellStyle name="Entrée 2 2 8" xfId="879"/>
    <cellStyle name="Entrée 2 2 8 2" xfId="1155"/>
    <cellStyle name="Entrée 2 2 8 3" xfId="1408"/>
    <cellStyle name="Entrée 2 2 9" xfId="790"/>
    <cellStyle name="Entrée 2 3" xfId="977"/>
    <cellStyle name="Entrée 2 3 2" xfId="1253"/>
    <cellStyle name="Entrée 2 3 3" xfId="1506"/>
    <cellStyle name="Entrée 2 4" xfId="890"/>
    <cellStyle name="Entrée 2 4 2" xfId="1166"/>
    <cellStyle name="Entrée 2 4 3" xfId="1419"/>
    <cellStyle name="Entrée 2 5" xfId="895"/>
    <cellStyle name="Entrée 2 5 2" xfId="1171"/>
    <cellStyle name="Entrée 2 5 3" xfId="1424"/>
    <cellStyle name="Entrée 2 6" xfId="982"/>
    <cellStyle name="Entrée 2 6 2" xfId="1258"/>
    <cellStyle name="Entrée 2 6 3" xfId="1511"/>
    <cellStyle name="Entrée 2 7" xfId="885"/>
    <cellStyle name="Entrée 2 7 2" xfId="1161"/>
    <cellStyle name="Entrée 2 7 3" xfId="1414"/>
    <cellStyle name="Entrée 2 8" xfId="1028"/>
    <cellStyle name="Entrée 2 8 2" xfId="1299"/>
    <cellStyle name="Entrée 2 8 3" xfId="1552"/>
    <cellStyle name="Entrée 2 9" xfId="880"/>
    <cellStyle name="Entrée 2 9 2" xfId="1156"/>
    <cellStyle name="Entrée 2 9 3" xfId="1409"/>
    <cellStyle name="Entrée 3" xfId="467"/>
    <cellStyle name="Entrée 3 10" xfId="791"/>
    <cellStyle name="Entrée 3 11" xfId="760"/>
    <cellStyle name="Entrée 3 2" xfId="468"/>
    <cellStyle name="Entrée 3 2 10" xfId="759"/>
    <cellStyle name="Entrée 3 2 2" xfId="980"/>
    <cellStyle name="Entrée 3 2 2 2" xfId="1256"/>
    <cellStyle name="Entrée 3 2 2 3" xfId="1509"/>
    <cellStyle name="Entrée 3 2 3" xfId="887"/>
    <cellStyle name="Entrée 3 2 3 2" xfId="1163"/>
    <cellStyle name="Entrée 3 2 3 3" xfId="1416"/>
    <cellStyle name="Entrée 3 2 4" xfId="892"/>
    <cellStyle name="Entrée 3 2 4 2" xfId="1168"/>
    <cellStyle name="Entrée 3 2 4 3" xfId="1421"/>
    <cellStyle name="Entrée 3 2 5" xfId="985"/>
    <cellStyle name="Entrée 3 2 5 2" xfId="1261"/>
    <cellStyle name="Entrée 3 2 5 3" xfId="1514"/>
    <cellStyle name="Entrée 3 2 6" xfId="882"/>
    <cellStyle name="Entrée 3 2 6 2" xfId="1158"/>
    <cellStyle name="Entrée 3 2 6 3" xfId="1411"/>
    <cellStyle name="Entrée 3 2 7" xfId="989"/>
    <cellStyle name="Entrée 3 2 7 2" xfId="1265"/>
    <cellStyle name="Entrée 3 2 7 3" xfId="1518"/>
    <cellStyle name="Entrée 3 2 8" xfId="877"/>
    <cellStyle name="Entrée 3 2 8 2" xfId="1153"/>
    <cellStyle name="Entrée 3 2 8 3" xfId="1406"/>
    <cellStyle name="Entrée 3 2 9" xfId="792"/>
    <cellStyle name="Entrée 3 3" xfId="979"/>
    <cellStyle name="Entrée 3 3 2" xfId="1255"/>
    <cellStyle name="Entrée 3 3 3" xfId="1508"/>
    <cellStyle name="Entrée 3 4" xfId="888"/>
    <cellStyle name="Entrée 3 4 2" xfId="1164"/>
    <cellStyle name="Entrée 3 4 3" xfId="1417"/>
    <cellStyle name="Entrée 3 5" xfId="893"/>
    <cellStyle name="Entrée 3 5 2" xfId="1169"/>
    <cellStyle name="Entrée 3 5 3" xfId="1422"/>
    <cellStyle name="Entrée 3 6" xfId="984"/>
    <cellStyle name="Entrée 3 6 2" xfId="1260"/>
    <cellStyle name="Entrée 3 6 3" xfId="1513"/>
    <cellStyle name="Entrée 3 7" xfId="883"/>
    <cellStyle name="Entrée 3 7 2" xfId="1159"/>
    <cellStyle name="Entrée 3 7 3" xfId="1412"/>
    <cellStyle name="Entrée 3 8" xfId="988"/>
    <cellStyle name="Entrée 3 8 2" xfId="1264"/>
    <cellStyle name="Entrée 3 8 3" xfId="1517"/>
    <cellStyle name="Entrée 3 9" xfId="878"/>
    <cellStyle name="Entrée 3 9 2" xfId="1154"/>
    <cellStyle name="Entrée 3 9 3" xfId="1407"/>
    <cellStyle name="Entrée 4" xfId="976"/>
    <cellStyle name="Entrée 4 2" xfId="1252"/>
    <cellStyle name="Entrée 4 3" xfId="1505"/>
    <cellStyle name="Entrée 5" xfId="891"/>
    <cellStyle name="Entrée 5 2" xfId="1167"/>
    <cellStyle name="Entrée 5 3" xfId="1420"/>
    <cellStyle name="Entrée 6" xfId="896"/>
    <cellStyle name="Entrée 6 2" xfId="1172"/>
    <cellStyle name="Entrée 6 3" xfId="1425"/>
    <cellStyle name="Entrée 7" xfId="981"/>
    <cellStyle name="Entrée 7 2" xfId="1257"/>
    <cellStyle name="Entrée 7 3" xfId="1510"/>
    <cellStyle name="Entrée 8" xfId="886"/>
    <cellStyle name="Entrée 8 2" xfId="1162"/>
    <cellStyle name="Entrée 8 3" xfId="1415"/>
    <cellStyle name="Entrée 9" xfId="986"/>
    <cellStyle name="Entrée 9 2" xfId="1262"/>
    <cellStyle name="Entrée 9 3" xfId="1515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758"/>
    <cellStyle name="Input 2 2" xfId="998"/>
    <cellStyle name="Input 2 2 2" xfId="1274"/>
    <cellStyle name="Input 2 2 3" xfId="1527"/>
    <cellStyle name="Input 2 3" xfId="871"/>
    <cellStyle name="Input 2 3 2" xfId="1147"/>
    <cellStyle name="Input 2 3 3" xfId="1400"/>
    <cellStyle name="Input 2 4" xfId="1034"/>
    <cellStyle name="Input 2 4 2" xfId="1305"/>
    <cellStyle name="Input 2 4 3" xfId="1558"/>
    <cellStyle name="Input 2 5" xfId="1045"/>
    <cellStyle name="Input 2 5 2" xfId="1316"/>
    <cellStyle name="Input 2 5 3" xfId="1569"/>
    <cellStyle name="Input 2 6" xfId="837"/>
    <cellStyle name="Input 2 6 2" xfId="1115"/>
    <cellStyle name="Input 2 6 3" xfId="1368"/>
    <cellStyle name="Input 2 7" xfId="1035"/>
    <cellStyle name="Input 2 7 2" xfId="1306"/>
    <cellStyle name="Input 2 7 3" xfId="1559"/>
    <cellStyle name="Input 2 8" xfId="1046"/>
    <cellStyle name="Input 2 8 2" xfId="1317"/>
    <cellStyle name="Input 2 8 3" xfId="1570"/>
    <cellStyle name="Input 2 9" xfId="793"/>
    <cellStyle name="Input 3" xfId="602"/>
    <cellStyle name="Input 3 10" xfId="757"/>
    <cellStyle name="Input 3 2" xfId="999"/>
    <cellStyle name="Input 3 2 2" xfId="1275"/>
    <cellStyle name="Input 3 2 3" xfId="1528"/>
    <cellStyle name="Input 3 3" xfId="870"/>
    <cellStyle name="Input 3 3 2" xfId="1146"/>
    <cellStyle name="Input 3 3 3" xfId="1399"/>
    <cellStyle name="Input 3 4" xfId="836"/>
    <cellStyle name="Input 3 4 2" xfId="1114"/>
    <cellStyle name="Input 3 4 3" xfId="1367"/>
    <cellStyle name="Input 3 5" xfId="847"/>
    <cellStyle name="Input 3 5 2" xfId="1123"/>
    <cellStyle name="Input 3 5 3" xfId="1376"/>
    <cellStyle name="Input 3 6" xfId="845"/>
    <cellStyle name="Input 3 6 2" xfId="1122"/>
    <cellStyle name="Input 3 6 3" xfId="1375"/>
    <cellStyle name="Input 3 7" xfId="861"/>
    <cellStyle name="Input 3 7 2" xfId="1137"/>
    <cellStyle name="Input 3 7 3" xfId="1390"/>
    <cellStyle name="Input 3 8" xfId="1005"/>
    <cellStyle name="Input 3 8 2" xfId="1281"/>
    <cellStyle name="Input 3 8 3" xfId="1534"/>
    <cellStyle name="Input 3 9" xfId="794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1025"/>
    <cellStyle name="Normal 11" xfId="700"/>
    <cellStyle name="Normal 12" xfId="744"/>
    <cellStyle name="Normal 13" xfId="818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820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83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846"/>
    <cellStyle name="Normal 6 3" xfId="640"/>
    <cellStyle name="Normal 7" xfId="691"/>
    <cellStyle name="Normal 7 2" xfId="1023"/>
    <cellStyle name="Normal 8" xfId="692"/>
    <cellStyle name="Normal 8 2" xfId="1024"/>
    <cellStyle name="Normal 9" xfId="694"/>
    <cellStyle name="Normal 9 2" xfId="1026"/>
    <cellStyle name="Note 2" xfId="641"/>
    <cellStyle name="Note 2 10" xfId="756"/>
    <cellStyle name="Note 2 2" xfId="1006"/>
    <cellStyle name="Note 2 2 2" xfId="1282"/>
    <cellStyle name="Note 2 2 3" xfId="1535"/>
    <cellStyle name="Note 2 3" xfId="832"/>
    <cellStyle name="Note 2 3 2" xfId="1110"/>
    <cellStyle name="Note 2 3 3" xfId="1363"/>
    <cellStyle name="Note 2 4" xfId="873"/>
    <cellStyle name="Note 2 4 2" xfId="1149"/>
    <cellStyle name="Note 2 4 3" xfId="1402"/>
    <cellStyle name="Note 2 5" xfId="994"/>
    <cellStyle name="Note 2 5 2" xfId="1270"/>
    <cellStyle name="Note 2 5 3" xfId="1523"/>
    <cellStyle name="Note 2 6" xfId="874"/>
    <cellStyle name="Note 2 6 2" xfId="1150"/>
    <cellStyle name="Note 2 6 3" xfId="1403"/>
    <cellStyle name="Note 2 7" xfId="1043"/>
    <cellStyle name="Note 2 7 2" xfId="1314"/>
    <cellStyle name="Note 2 7 3" xfId="1567"/>
    <cellStyle name="Note 2 8" xfId="1032"/>
    <cellStyle name="Note 2 8 2" xfId="1303"/>
    <cellStyle name="Note 2 8 3" xfId="1556"/>
    <cellStyle name="Note 2 9" xfId="797"/>
    <cellStyle name="Note 3" xfId="642"/>
    <cellStyle name="Note 3 10" xfId="755"/>
    <cellStyle name="Note 3 2" xfId="1007"/>
    <cellStyle name="Note 3 2 2" xfId="1283"/>
    <cellStyle name="Note 3 2 3" xfId="1536"/>
    <cellStyle name="Note 3 3" xfId="831"/>
    <cellStyle name="Note 3 3 2" xfId="1109"/>
    <cellStyle name="Note 3 3 3" xfId="1362"/>
    <cellStyle name="Note 3 4" xfId="872"/>
    <cellStyle name="Note 3 4 2" xfId="1148"/>
    <cellStyle name="Note 3 4 3" xfId="1401"/>
    <cellStyle name="Note 3 5" xfId="995"/>
    <cellStyle name="Note 3 5 2" xfId="1271"/>
    <cellStyle name="Note 3 5 3" xfId="1524"/>
    <cellStyle name="Note 3 6" xfId="876"/>
    <cellStyle name="Note 3 6 2" xfId="1152"/>
    <cellStyle name="Note 3 6 3" xfId="1405"/>
    <cellStyle name="Note 3 7" xfId="1041"/>
    <cellStyle name="Note 3 7 2" xfId="1312"/>
    <cellStyle name="Note 3 7 3" xfId="1565"/>
    <cellStyle name="Note 3 8" xfId="1033"/>
    <cellStyle name="Note 3 8 2" xfId="1304"/>
    <cellStyle name="Note 3 8 3" xfId="1557"/>
    <cellStyle name="Note 3 9" xfId="798"/>
    <cellStyle name="Output 2" xfId="643"/>
    <cellStyle name="Output 2 10" xfId="754"/>
    <cellStyle name="Output 2 2" xfId="1008"/>
    <cellStyle name="Output 2 2 2" xfId="1284"/>
    <cellStyle name="Output 2 2 3" xfId="1537"/>
    <cellStyle name="Output 2 3" xfId="1030"/>
    <cellStyle name="Output 2 3 2" xfId="1301"/>
    <cellStyle name="Output 2 3 3" xfId="1554"/>
    <cellStyle name="Output 2 4" xfId="869"/>
    <cellStyle name="Output 2 4 2" xfId="1145"/>
    <cellStyle name="Output 2 4 3" xfId="1398"/>
    <cellStyle name="Output 2 5" xfId="996"/>
    <cellStyle name="Output 2 5 2" xfId="1272"/>
    <cellStyle name="Output 2 5 3" xfId="1525"/>
    <cellStyle name="Output 2 6" xfId="1017"/>
    <cellStyle name="Output 2 6 2" xfId="1293"/>
    <cellStyle name="Output 2 6 3" xfId="1546"/>
    <cellStyle name="Output 2 7" xfId="1054"/>
    <cellStyle name="Output 2 7 2" xfId="1325"/>
    <cellStyle name="Output 2 7 3" xfId="1578"/>
    <cellStyle name="Output 2 8" xfId="835"/>
    <cellStyle name="Output 2 8 2" xfId="1113"/>
    <cellStyle name="Output 2 8 3" xfId="1366"/>
    <cellStyle name="Output 2 9" xfId="799"/>
    <cellStyle name="Output 3" xfId="644"/>
    <cellStyle name="Output 3 10" xfId="753"/>
    <cellStyle name="Output 3 2" xfId="1009"/>
    <cellStyle name="Output 3 2 2" xfId="1285"/>
    <cellStyle name="Output 3 2 3" xfId="1538"/>
    <cellStyle name="Output 3 3" xfId="830"/>
    <cellStyle name="Output 3 3 2" xfId="1108"/>
    <cellStyle name="Output 3 3 3" xfId="1361"/>
    <cellStyle name="Output 3 4" xfId="868"/>
    <cellStyle name="Output 3 4 2" xfId="1144"/>
    <cellStyle name="Output 3 4 3" xfId="1397"/>
    <cellStyle name="Output 3 5" xfId="997"/>
    <cellStyle name="Output 3 5 2" xfId="1273"/>
    <cellStyle name="Output 3 5 3" xfId="1526"/>
    <cellStyle name="Output 3 6" xfId="1047"/>
    <cellStyle name="Output 3 6 2" xfId="1318"/>
    <cellStyle name="Output 3 6 3" xfId="1571"/>
    <cellStyle name="Output 3 7" xfId="1056"/>
    <cellStyle name="Output 3 7 2" xfId="1327"/>
    <cellStyle name="Output 3 7 3" xfId="1580"/>
    <cellStyle name="Output 3 8" xfId="834"/>
    <cellStyle name="Output 3 8 2" xfId="1112"/>
    <cellStyle name="Output 3 8 3" xfId="1365"/>
    <cellStyle name="Output 3 9" xfId="800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833"/>
    <cellStyle name="Sortie 10 2" xfId="1111"/>
    <cellStyle name="Sortie 10 3" xfId="1364"/>
    <cellStyle name="Sortie 11" xfId="801"/>
    <cellStyle name="Sortie 12" xfId="752"/>
    <cellStyle name="Sortie 2" xfId="651"/>
    <cellStyle name="Sortie 2 10" xfId="802"/>
    <cellStyle name="Sortie 2 11" xfId="751"/>
    <cellStyle name="Sortie 2 2" xfId="652"/>
    <cellStyle name="Sortie 2 2 10" xfId="750"/>
    <cellStyle name="Sortie 2 2 2" xfId="1013"/>
    <cellStyle name="Sortie 2 2 2 2" xfId="1289"/>
    <cellStyle name="Sortie 2 2 2 3" xfId="1542"/>
    <cellStyle name="Sortie 2 2 3" xfId="1029"/>
    <cellStyle name="Sortie 2 2 3 2" xfId="1300"/>
    <cellStyle name="Sortie 2 2 3 3" xfId="1553"/>
    <cellStyle name="Sortie 2 2 4" xfId="865"/>
    <cellStyle name="Sortie 2 2 4 2" xfId="1141"/>
    <cellStyle name="Sortie 2 2 4 3" xfId="1394"/>
    <cellStyle name="Sortie 2 2 5" xfId="850"/>
    <cellStyle name="Sortie 2 2 5 2" xfId="1126"/>
    <cellStyle name="Sortie 2 2 5 3" xfId="1379"/>
    <cellStyle name="Sortie 2 2 6" xfId="1016"/>
    <cellStyle name="Sortie 2 2 6 2" xfId="1292"/>
    <cellStyle name="Sortie 2 2 6 3" xfId="1545"/>
    <cellStyle name="Sortie 2 2 7" xfId="992"/>
    <cellStyle name="Sortie 2 2 7 2" xfId="1268"/>
    <cellStyle name="Sortie 2 2 7 3" xfId="1521"/>
    <cellStyle name="Sortie 2 2 8" xfId="1019"/>
    <cellStyle name="Sortie 2 2 8 2" xfId="1295"/>
    <cellStyle name="Sortie 2 2 8 3" xfId="1548"/>
    <cellStyle name="Sortie 2 2 9" xfId="803"/>
    <cellStyle name="Sortie 2 3" xfId="1012"/>
    <cellStyle name="Sortie 2 3 2" xfId="1288"/>
    <cellStyle name="Sortie 2 3 3" xfId="1541"/>
    <cellStyle name="Sortie 2 4" xfId="828"/>
    <cellStyle name="Sortie 2 4 2" xfId="1106"/>
    <cellStyle name="Sortie 2 4 3" xfId="1359"/>
    <cellStyle name="Sortie 2 5" xfId="866"/>
    <cellStyle name="Sortie 2 5 2" xfId="1142"/>
    <cellStyle name="Sortie 2 5 3" xfId="1395"/>
    <cellStyle name="Sortie 2 6" xfId="1055"/>
    <cellStyle name="Sortie 2 6 2" xfId="1326"/>
    <cellStyle name="Sortie 2 6 3" xfId="1579"/>
    <cellStyle name="Sortie 2 7" xfId="849"/>
    <cellStyle name="Sortie 2 7 2" xfId="1125"/>
    <cellStyle name="Sortie 2 7 3" xfId="1378"/>
    <cellStyle name="Sortie 2 8" xfId="990"/>
    <cellStyle name="Sortie 2 8 2" xfId="1266"/>
    <cellStyle name="Sortie 2 8 3" xfId="1519"/>
    <cellStyle name="Sortie 2 9" xfId="1031"/>
    <cellStyle name="Sortie 2 9 2" xfId="1302"/>
    <cellStyle name="Sortie 2 9 3" xfId="1555"/>
    <cellStyle name="Sortie 3" xfId="653"/>
    <cellStyle name="Sortie 3 10" xfId="804"/>
    <cellStyle name="Sortie 3 11" xfId="749"/>
    <cellStyle name="Sortie 3 2" xfId="654"/>
    <cellStyle name="Sortie 3 2 10" xfId="748"/>
    <cellStyle name="Sortie 3 2 2" xfId="1015"/>
    <cellStyle name="Sortie 3 2 2 2" xfId="1291"/>
    <cellStyle name="Sortie 3 2 2 3" xfId="1544"/>
    <cellStyle name="Sortie 3 2 3" xfId="826"/>
    <cellStyle name="Sortie 3 2 3 2" xfId="1104"/>
    <cellStyle name="Sortie 3 2 3 3" xfId="1357"/>
    <cellStyle name="Sortie 3 2 4" xfId="863"/>
    <cellStyle name="Sortie 3 2 4 2" xfId="1139"/>
    <cellStyle name="Sortie 3 2 4 3" xfId="1392"/>
    <cellStyle name="Sortie 3 2 5" xfId="1036"/>
    <cellStyle name="Sortie 3 2 5 2" xfId="1307"/>
    <cellStyle name="Sortie 3 2 5 3" xfId="1560"/>
    <cellStyle name="Sortie 3 2 6" xfId="1004"/>
    <cellStyle name="Sortie 3 2 6 2" xfId="1280"/>
    <cellStyle name="Sortie 3 2 6 3" xfId="1533"/>
    <cellStyle name="Sortie 3 2 7" xfId="1010"/>
    <cellStyle name="Sortie 3 2 7 2" xfId="1286"/>
    <cellStyle name="Sortie 3 2 7 3" xfId="1539"/>
    <cellStyle name="Sortie 3 2 8" xfId="1003"/>
    <cellStyle name="Sortie 3 2 8 2" xfId="1279"/>
    <cellStyle name="Sortie 3 2 8 3" xfId="1532"/>
    <cellStyle name="Sortie 3 2 9" xfId="805"/>
    <cellStyle name="Sortie 3 3" xfId="1014"/>
    <cellStyle name="Sortie 3 3 2" xfId="1290"/>
    <cellStyle name="Sortie 3 3 3" xfId="1543"/>
    <cellStyle name="Sortie 3 4" xfId="827"/>
    <cellStyle name="Sortie 3 4 2" xfId="1105"/>
    <cellStyle name="Sortie 3 4 3" xfId="1358"/>
    <cellStyle name="Sortie 3 5" xfId="864"/>
    <cellStyle name="Sortie 3 5 2" xfId="1140"/>
    <cellStyle name="Sortie 3 5 3" xfId="1393"/>
    <cellStyle name="Sortie 3 6" xfId="1018"/>
    <cellStyle name="Sortie 3 6 2" xfId="1294"/>
    <cellStyle name="Sortie 3 6 3" xfId="1547"/>
    <cellStyle name="Sortie 3 7" xfId="844"/>
    <cellStyle name="Sortie 3 7 2" xfId="1121"/>
    <cellStyle name="Sortie 3 7 3" xfId="1374"/>
    <cellStyle name="Sortie 3 8" xfId="862"/>
    <cellStyle name="Sortie 3 8 2" xfId="1138"/>
    <cellStyle name="Sortie 3 8 3" xfId="1391"/>
    <cellStyle name="Sortie 3 9" xfId="1044"/>
    <cellStyle name="Sortie 3 9 2" xfId="1315"/>
    <cellStyle name="Sortie 3 9 3" xfId="1568"/>
    <cellStyle name="Sortie 4" xfId="1011"/>
    <cellStyle name="Sortie 4 2" xfId="1287"/>
    <cellStyle name="Sortie 4 3" xfId="1540"/>
    <cellStyle name="Sortie 5" xfId="829"/>
    <cellStyle name="Sortie 5 2" xfId="1107"/>
    <cellStyle name="Sortie 5 3" xfId="1360"/>
    <cellStyle name="Sortie 6" xfId="867"/>
    <cellStyle name="Sortie 6 2" xfId="1143"/>
    <cellStyle name="Sortie 6 3" xfId="1396"/>
    <cellStyle name="Sortie 7" xfId="1000"/>
    <cellStyle name="Sortie 7 2" xfId="1276"/>
    <cellStyle name="Sortie 7 3" xfId="1529"/>
    <cellStyle name="Sortie 8" xfId="1022"/>
    <cellStyle name="Sortie 8 2" xfId="1298"/>
    <cellStyle name="Sortie 8 3" xfId="1551"/>
    <cellStyle name="Sortie 9" xfId="991"/>
    <cellStyle name="Sortie 9 2" xfId="1267"/>
    <cellStyle name="Sortie 9 3" xfId="1520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097"/>
    <cellStyle name="Total 2 2" xfId="1020"/>
    <cellStyle name="Total 2 2 2" xfId="1296"/>
    <cellStyle name="Total 2 2 3" xfId="1549"/>
    <cellStyle name="Total 2 3" xfId="853"/>
    <cellStyle name="Total 2 3 2" xfId="1129"/>
    <cellStyle name="Total 2 3 3" xfId="1382"/>
    <cellStyle name="Total 2 4" xfId="860"/>
    <cellStyle name="Total 2 4 2" xfId="1136"/>
    <cellStyle name="Total 2 4 3" xfId="1389"/>
    <cellStyle name="Total 2 5" xfId="1001"/>
    <cellStyle name="Total 2 5 2" xfId="1277"/>
    <cellStyle name="Total 2 5 3" xfId="1530"/>
    <cellStyle name="Total 2 6" xfId="848"/>
    <cellStyle name="Total 2 6 2" xfId="1124"/>
    <cellStyle name="Total 2 6 3" xfId="1377"/>
    <cellStyle name="Total 2 7" xfId="993"/>
    <cellStyle name="Total 2 7 2" xfId="1269"/>
    <cellStyle name="Total 2 7 3" xfId="1522"/>
    <cellStyle name="Total 2 8" xfId="875"/>
    <cellStyle name="Total 2 8 2" xfId="1151"/>
    <cellStyle name="Total 2 8 3" xfId="1404"/>
    <cellStyle name="Total 2 9" xfId="811"/>
    <cellStyle name="Total 3" xfId="680"/>
    <cellStyle name="Total 3 10" xfId="1098"/>
    <cellStyle name="Total 3 2" xfId="1021"/>
    <cellStyle name="Total 3 2 2" xfId="1297"/>
    <cellStyle name="Total 3 2 3" xfId="1550"/>
    <cellStyle name="Total 3 3" xfId="852"/>
    <cellStyle name="Total 3 3 2" xfId="1128"/>
    <cellStyle name="Total 3 3 3" xfId="1381"/>
    <cellStyle name="Total 3 4" xfId="859"/>
    <cellStyle name="Total 3 4 2" xfId="1135"/>
    <cellStyle name="Total 3 4 3" xfId="1388"/>
    <cellStyle name="Total 3 5" xfId="1002"/>
    <cellStyle name="Total 3 5 2" xfId="1278"/>
    <cellStyle name="Total 3 5 3" xfId="1531"/>
    <cellStyle name="Total 3 6" xfId="1057"/>
    <cellStyle name="Total 3 6 2" xfId="1328"/>
    <cellStyle name="Total 3 6 3" xfId="1581"/>
    <cellStyle name="Total 3 7" xfId="1064"/>
    <cellStyle name="Total 3 7 2" xfId="1335"/>
    <cellStyle name="Total 3 7 3" xfId="1588"/>
    <cellStyle name="Total 3 8" xfId="1071"/>
    <cellStyle name="Total 3 8 2" xfId="1342"/>
    <cellStyle name="Total 3 8 3" xfId="1595"/>
    <cellStyle name="Total 3 9" xfId="812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99"/>
    <cellStyle name="メモ 2 11" xfId="795"/>
    <cellStyle name="メモ 2 2" xfId="1037"/>
    <cellStyle name="メモ 2 2 2" xfId="1308"/>
    <cellStyle name="メモ 2 2 3" xfId="1561"/>
    <cellStyle name="メモ 2 3" xfId="1049"/>
    <cellStyle name="メモ 2 3 2" xfId="1320"/>
    <cellStyle name="メモ 2 3 3" xfId="1573"/>
    <cellStyle name="メモ 2 4" xfId="857"/>
    <cellStyle name="メモ 2 4 2" xfId="1133"/>
    <cellStyle name="メモ 2 4 3" xfId="1386"/>
    <cellStyle name="メモ 2 5" xfId="1059"/>
    <cellStyle name="メモ 2 5 2" xfId="1330"/>
    <cellStyle name="メモ 2 5 3" xfId="1583"/>
    <cellStyle name="メモ 2 6" xfId="1066"/>
    <cellStyle name="メモ 2 6 2" xfId="1337"/>
    <cellStyle name="メモ 2 6 3" xfId="1590"/>
    <cellStyle name="メモ 2 7" xfId="1073"/>
    <cellStyle name="メモ 2 7 2" xfId="1344"/>
    <cellStyle name="メモ 2 7 3" xfId="1597"/>
    <cellStyle name="メモ 2 8" xfId="1078"/>
    <cellStyle name="メモ 2 8 2" xfId="1349"/>
    <cellStyle name="メモ 2 8 3" xfId="1602"/>
    <cellStyle name="メモ 2 9" xfId="813"/>
    <cellStyle name="メモ 3" xfId="56"/>
    <cellStyle name="メモ 3 2" xfId="838"/>
    <cellStyle name="メモ 3 3" xfId="1116"/>
    <cellStyle name="メモ 3 4" xfId="1369"/>
    <cellStyle name="メモ 4" xfId="810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100"/>
    <cellStyle name="計算 2 11" xfId="796"/>
    <cellStyle name="計算 2 2" xfId="1038"/>
    <cellStyle name="計算 2 2 2" xfId="1309"/>
    <cellStyle name="計算 2 2 3" xfId="1562"/>
    <cellStyle name="計算 2 3" xfId="1050"/>
    <cellStyle name="計算 2 3 2" xfId="1321"/>
    <cellStyle name="計算 2 3 3" xfId="1574"/>
    <cellStyle name="計算 2 4" xfId="856"/>
    <cellStyle name="計算 2 4 2" xfId="1132"/>
    <cellStyle name="計算 2 4 3" xfId="1385"/>
    <cellStyle name="計算 2 5" xfId="1060"/>
    <cellStyle name="計算 2 5 2" xfId="1331"/>
    <cellStyle name="計算 2 5 3" xfId="1584"/>
    <cellStyle name="計算 2 6" xfId="1067"/>
    <cellStyle name="計算 2 6 2" xfId="1338"/>
    <cellStyle name="計算 2 6 3" xfId="1591"/>
    <cellStyle name="計算 2 7" xfId="1074"/>
    <cellStyle name="計算 2 7 2" xfId="1345"/>
    <cellStyle name="計算 2 7 3" xfId="1598"/>
    <cellStyle name="計算 2 8" xfId="1079"/>
    <cellStyle name="計算 2 8 2" xfId="1350"/>
    <cellStyle name="計算 2 8 3" xfId="1603"/>
    <cellStyle name="計算 2 9" xfId="814"/>
    <cellStyle name="計算 3" xfId="59"/>
    <cellStyle name="計算 3 2" xfId="839"/>
    <cellStyle name="計算 3 3" xfId="1117"/>
    <cellStyle name="計算 3 4" xfId="1370"/>
    <cellStyle name="計算 4" xfId="809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101"/>
    <cellStyle name="集計 2 11" xfId="1354"/>
    <cellStyle name="集計 2 2" xfId="1039"/>
    <cellStyle name="集計 2 2 2" xfId="1310"/>
    <cellStyle name="集計 2 2 3" xfId="1563"/>
    <cellStyle name="集計 2 3" xfId="1051"/>
    <cellStyle name="集計 2 3 2" xfId="1322"/>
    <cellStyle name="集計 2 3 3" xfId="1575"/>
    <cellStyle name="集計 2 4" xfId="855"/>
    <cellStyle name="集計 2 4 2" xfId="1131"/>
    <cellStyle name="集計 2 4 3" xfId="1384"/>
    <cellStyle name="集計 2 5" xfId="1061"/>
    <cellStyle name="集計 2 5 2" xfId="1332"/>
    <cellStyle name="集計 2 5 3" xfId="1585"/>
    <cellStyle name="集計 2 6" xfId="1068"/>
    <cellStyle name="集計 2 6 2" xfId="1339"/>
    <cellStyle name="集計 2 6 3" xfId="1592"/>
    <cellStyle name="集計 2 7" xfId="1075"/>
    <cellStyle name="集計 2 7 2" xfId="1346"/>
    <cellStyle name="集計 2 7 3" xfId="1599"/>
    <cellStyle name="集計 2 8" xfId="1080"/>
    <cellStyle name="集計 2 8 2" xfId="1351"/>
    <cellStyle name="集計 2 8 3" xfId="1604"/>
    <cellStyle name="集計 2 9" xfId="815"/>
    <cellStyle name="集計 3" xfId="65"/>
    <cellStyle name="集計 3 2" xfId="840"/>
    <cellStyle name="集計 3 3" xfId="1118"/>
    <cellStyle name="集計 3 4" xfId="1371"/>
    <cellStyle name="集計 4" xfId="808"/>
    <cellStyle name="出力 2" xfId="739"/>
    <cellStyle name="出力 2 10" xfId="1102"/>
    <cellStyle name="出力 2 11" xfId="1355"/>
    <cellStyle name="出力 2 2" xfId="1040"/>
    <cellStyle name="出力 2 2 2" xfId="1311"/>
    <cellStyle name="出力 2 2 3" xfId="1564"/>
    <cellStyle name="出力 2 3" xfId="1052"/>
    <cellStyle name="出力 2 3 2" xfId="1323"/>
    <cellStyle name="出力 2 3 3" xfId="1576"/>
    <cellStyle name="出力 2 4" xfId="854"/>
    <cellStyle name="出力 2 4 2" xfId="1130"/>
    <cellStyle name="出力 2 4 3" xfId="1383"/>
    <cellStyle name="出力 2 5" xfId="1062"/>
    <cellStyle name="出力 2 5 2" xfId="1333"/>
    <cellStyle name="出力 2 5 3" xfId="1586"/>
    <cellStyle name="出力 2 6" xfId="1069"/>
    <cellStyle name="出力 2 6 2" xfId="1340"/>
    <cellStyle name="出力 2 6 3" xfId="1593"/>
    <cellStyle name="出力 2 7" xfId="1076"/>
    <cellStyle name="出力 2 7 2" xfId="1347"/>
    <cellStyle name="出力 2 7 3" xfId="1600"/>
    <cellStyle name="出力 2 8" xfId="1081"/>
    <cellStyle name="出力 2 8 2" xfId="1352"/>
    <cellStyle name="出力 2 8 3" xfId="1605"/>
    <cellStyle name="出力 2 9" xfId="816"/>
    <cellStyle name="出力 3" xfId="66"/>
    <cellStyle name="出力 3 2" xfId="841"/>
    <cellStyle name="出力 3 3" xfId="1119"/>
    <cellStyle name="出力 3 4" xfId="1372"/>
    <cellStyle name="出力 4" xfId="807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842"/>
    <cellStyle name="通貨 [0.00] 2 4" xfId="1096"/>
    <cellStyle name="通貨 [0.00] 2 5" xfId="747"/>
    <cellStyle name="入力 2" xfId="741"/>
    <cellStyle name="入力 2 10" xfId="1103"/>
    <cellStyle name="入力 2 11" xfId="1356"/>
    <cellStyle name="入力 2 2" xfId="1042"/>
    <cellStyle name="入力 2 2 2" xfId="1313"/>
    <cellStyle name="入力 2 2 3" xfId="1566"/>
    <cellStyle name="入力 2 3" xfId="1053"/>
    <cellStyle name="入力 2 3 2" xfId="1324"/>
    <cellStyle name="入力 2 3 3" xfId="1577"/>
    <cellStyle name="入力 2 4" xfId="851"/>
    <cellStyle name="入力 2 4 2" xfId="1127"/>
    <cellStyle name="入力 2 4 3" xfId="1380"/>
    <cellStyle name="入力 2 5" xfId="1063"/>
    <cellStyle name="入力 2 5 2" xfId="1334"/>
    <cellStyle name="入力 2 5 3" xfId="1587"/>
    <cellStyle name="入力 2 6" xfId="1070"/>
    <cellStyle name="入力 2 6 2" xfId="1341"/>
    <cellStyle name="入力 2 6 3" xfId="1594"/>
    <cellStyle name="入力 2 7" xfId="1077"/>
    <cellStyle name="入力 2 7 2" xfId="1348"/>
    <cellStyle name="入力 2 7 3" xfId="1601"/>
    <cellStyle name="入力 2 8" xfId="1082"/>
    <cellStyle name="入力 2 8 2" xfId="1353"/>
    <cellStyle name="入力 2 8 3" xfId="1606"/>
    <cellStyle name="入力 2 9" xfId="817"/>
    <cellStyle name="入力 3" xfId="69"/>
    <cellStyle name="入力 3 2" xfId="843"/>
    <cellStyle name="入力 3 3" xfId="1120"/>
    <cellStyle name="入力 3 4" xfId="1373"/>
    <cellStyle name="入力 4" xfId="806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825"/>
    <cellStyle name="標準 3 2 2 2 2" xfId="13"/>
    <cellStyle name="標準 3 2 3" xfId="1027"/>
    <cellStyle name="標準 3 2 3 2" xfId="14"/>
    <cellStyle name="標準 3 3" xfId="73"/>
    <cellStyle name="標準 4" xfId="75"/>
    <cellStyle name="標準 5" xfId="742"/>
    <cellStyle name="標準 5 2" xfId="822"/>
    <cellStyle name="標準 5 3" xfId="819"/>
    <cellStyle name="標準 6" xfId="821"/>
    <cellStyle name="標準 7" xfId="823"/>
    <cellStyle name="標準 8" xfId="824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/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461965</xdr:colOff>
      <xdr:row>18</xdr:row>
      <xdr:rowOff>238121</xdr:rowOff>
    </xdr:from>
    <xdr:ext cx="3443286" cy="1604962"/>
    <xdr:sp macro="" textlink="">
      <xdr:nvSpPr>
        <xdr:cNvPr id="6" name="テキスト ボックス 5"/>
        <xdr:cNvSpPr txBox="1"/>
      </xdr:nvSpPr>
      <xdr:spPr>
        <a:xfrm>
          <a:off x="5367340" y="11477621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1309690</xdr:colOff>
      <xdr:row>17</xdr:row>
      <xdr:rowOff>523875</xdr:rowOff>
    </xdr:from>
    <xdr:to>
      <xdr:col>12</xdr:col>
      <xdr:colOff>1190624</xdr:colOff>
      <xdr:row>22</xdr:row>
      <xdr:rowOff>337426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3" y="11144250"/>
          <a:ext cx="7596184" cy="290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3"/>
  <sheetViews>
    <sheetView tabSelected="1" view="pageBreakPreview" zoomScale="40" zoomScaleNormal="40" zoomScaleSheetLayoutView="40" zoomScalePageLayoutView="40" workbookViewId="0">
      <selection activeCell="M17" sqref="M17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96" t="s">
        <v>3</v>
      </c>
      <c r="P1" s="96"/>
      <c r="Q1" s="96"/>
      <c r="R1" s="96"/>
      <c r="S1" s="96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102"/>
      <c r="B3" s="102"/>
      <c r="C3" s="102"/>
      <c r="D3" s="4"/>
      <c r="E3" s="4"/>
      <c r="F3" s="4"/>
      <c r="G3" s="6"/>
      <c r="H3" s="6"/>
      <c r="I3" s="4"/>
      <c r="J3" s="19"/>
      <c r="K3" s="19"/>
      <c r="L3" s="19"/>
      <c r="M3" s="103"/>
      <c r="N3" s="103"/>
      <c r="O3" s="53"/>
      <c r="P3" s="20"/>
      <c r="Q3" s="19" t="s">
        <v>4</v>
      </c>
      <c r="R3" s="44">
        <v>45827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103"/>
      <c r="N4" s="103"/>
      <c r="U4" s="21"/>
    </row>
    <row r="5" spans="1:24" s="7" customFormat="1" ht="37.5" customHeight="1">
      <c r="A5" s="86" t="s">
        <v>6</v>
      </c>
      <c r="B5" s="92" t="s">
        <v>0</v>
      </c>
      <c r="C5" s="92" t="s">
        <v>7</v>
      </c>
      <c r="D5" s="92"/>
      <c r="E5" s="92"/>
      <c r="F5" s="92"/>
      <c r="G5" s="95" t="s">
        <v>8</v>
      </c>
      <c r="H5" s="95"/>
      <c r="I5" s="92" t="s">
        <v>9</v>
      </c>
      <c r="J5" s="92"/>
      <c r="K5" s="92" t="s">
        <v>17</v>
      </c>
      <c r="L5" s="92"/>
      <c r="M5" s="92"/>
      <c r="N5" s="111"/>
      <c r="O5" s="10"/>
      <c r="P5" s="10"/>
      <c r="Q5" s="106"/>
      <c r="R5" s="106"/>
    </row>
    <row r="6" spans="1:24" s="7" customFormat="1" ht="37.5" customHeight="1">
      <c r="A6" s="87"/>
      <c r="B6" s="93"/>
      <c r="C6" s="107" t="s">
        <v>10</v>
      </c>
      <c r="D6" s="107"/>
      <c r="E6" s="108" t="s">
        <v>11</v>
      </c>
      <c r="F6" s="108"/>
      <c r="G6" s="107" t="s">
        <v>11</v>
      </c>
      <c r="H6" s="107"/>
      <c r="I6" s="107" t="s">
        <v>11</v>
      </c>
      <c r="J6" s="107"/>
      <c r="K6" s="107" t="s">
        <v>20</v>
      </c>
      <c r="L6" s="107"/>
      <c r="M6" s="109" t="s">
        <v>18</v>
      </c>
      <c r="N6" s="110"/>
      <c r="O6" s="22"/>
      <c r="P6" s="10"/>
      <c r="Q6" s="106"/>
      <c r="R6" s="106"/>
    </row>
    <row r="7" spans="1:24" s="7" customFormat="1" ht="37.5" customHeight="1">
      <c r="A7" s="87"/>
      <c r="B7" s="93"/>
      <c r="C7" s="107"/>
      <c r="D7" s="107"/>
      <c r="E7" s="108"/>
      <c r="F7" s="108"/>
      <c r="G7" s="107"/>
      <c r="H7" s="107"/>
      <c r="I7" s="107"/>
      <c r="J7" s="107"/>
      <c r="K7" s="107"/>
      <c r="L7" s="107"/>
      <c r="M7" s="109"/>
      <c r="N7" s="110"/>
      <c r="O7" s="10"/>
      <c r="P7" s="10"/>
      <c r="Q7" s="106"/>
      <c r="R7" s="106"/>
    </row>
    <row r="8" spans="1:24" s="7" customFormat="1" ht="37.5" customHeight="1">
      <c r="A8" s="87"/>
      <c r="B8" s="93"/>
      <c r="C8" s="107"/>
      <c r="D8" s="107"/>
      <c r="E8" s="108"/>
      <c r="F8" s="108"/>
      <c r="G8" s="107"/>
      <c r="H8" s="107"/>
      <c r="I8" s="107"/>
      <c r="J8" s="107"/>
      <c r="K8" s="107"/>
      <c r="L8" s="107"/>
      <c r="M8" s="109"/>
      <c r="N8" s="110"/>
      <c r="O8" s="10"/>
      <c r="P8" s="10"/>
      <c r="Q8" s="10"/>
      <c r="R8" s="10"/>
    </row>
    <row r="9" spans="1:24" s="7" customFormat="1" ht="37.5" customHeight="1">
      <c r="A9" s="88"/>
      <c r="B9" s="94"/>
      <c r="C9" s="68"/>
      <c r="D9" s="68"/>
      <c r="E9" s="68"/>
      <c r="F9" s="68"/>
      <c r="G9" s="85"/>
      <c r="H9" s="85"/>
      <c r="I9" s="85" t="s">
        <v>12</v>
      </c>
      <c r="J9" s="85"/>
      <c r="K9" s="85" t="s">
        <v>21</v>
      </c>
      <c r="L9" s="85"/>
      <c r="M9" s="104" t="s">
        <v>16</v>
      </c>
      <c r="N9" s="105"/>
      <c r="O9" s="10"/>
      <c r="P9" s="10"/>
      <c r="Q9" s="106"/>
      <c r="R9" s="106"/>
    </row>
    <row r="10" spans="1:24" s="7" customFormat="1" ht="49.5" customHeight="1">
      <c r="A10" s="73" t="s">
        <v>39</v>
      </c>
      <c r="B10" s="74" t="s">
        <v>33</v>
      </c>
      <c r="C10" s="75">
        <f t="shared" ref="C10:C13" si="0">E10</f>
        <v>45832</v>
      </c>
      <c r="D10" s="75" t="str">
        <f t="shared" ref="D10:D13" si="1">TEXT(C10,"aaa")</f>
        <v>火</v>
      </c>
      <c r="E10" s="75">
        <f t="shared" ref="E10:E13" si="2">G10-2</f>
        <v>45832</v>
      </c>
      <c r="F10" s="75" t="str">
        <f t="shared" ref="F10:F13" si="3">TEXT(E10,"aaa")</f>
        <v>火</v>
      </c>
      <c r="G10" s="75">
        <f t="shared" ref="G10:G13" si="4">I10</f>
        <v>45834</v>
      </c>
      <c r="H10" s="75" t="str">
        <f t="shared" ref="H10:H13" si="5">TEXT(G10,"aaa")</f>
        <v>木</v>
      </c>
      <c r="I10" s="75">
        <v>45834</v>
      </c>
      <c r="J10" s="75" t="str">
        <f t="shared" ref="J10:J13" si="6">TEXT(I10,"aaa")</f>
        <v>木</v>
      </c>
      <c r="K10" s="75">
        <f t="shared" ref="K10:K13" si="7">I10+19</f>
        <v>45853</v>
      </c>
      <c r="L10" s="75" t="str">
        <f t="shared" ref="L10:L13" si="8">TEXT(K10,"aaa")</f>
        <v>火</v>
      </c>
      <c r="M10" s="76">
        <f t="shared" ref="M10:M13" si="9">K10+3</f>
        <v>45856</v>
      </c>
      <c r="N10" s="77" t="str">
        <f t="shared" ref="N10:N13" si="10">TEXT(M10,"aaa")</f>
        <v>金</v>
      </c>
      <c r="O10" s="52"/>
      <c r="P10" s="52"/>
      <c r="Q10" s="52"/>
      <c r="R10" s="52"/>
    </row>
    <row r="11" spans="1:24" s="7" customFormat="1" ht="50.1" customHeight="1">
      <c r="A11" s="57" t="s">
        <v>40</v>
      </c>
      <c r="B11" s="58" t="s">
        <v>34</v>
      </c>
      <c r="C11" s="59">
        <f t="shared" si="0"/>
        <v>45839</v>
      </c>
      <c r="D11" s="59" t="str">
        <f t="shared" si="1"/>
        <v>火</v>
      </c>
      <c r="E11" s="59">
        <f t="shared" si="2"/>
        <v>45839</v>
      </c>
      <c r="F11" s="59" t="str">
        <f t="shared" si="3"/>
        <v>火</v>
      </c>
      <c r="G11" s="59">
        <f t="shared" si="4"/>
        <v>45841</v>
      </c>
      <c r="H11" s="59" t="str">
        <f t="shared" si="5"/>
        <v>木</v>
      </c>
      <c r="I11" s="59">
        <v>45841</v>
      </c>
      <c r="J11" s="59" t="str">
        <f t="shared" si="6"/>
        <v>木</v>
      </c>
      <c r="K11" s="59">
        <f t="shared" si="7"/>
        <v>45860</v>
      </c>
      <c r="L11" s="59" t="str">
        <f t="shared" si="8"/>
        <v>火</v>
      </c>
      <c r="M11" s="60">
        <f t="shared" si="9"/>
        <v>45863</v>
      </c>
      <c r="N11" s="61" t="str">
        <f t="shared" si="10"/>
        <v>金</v>
      </c>
      <c r="O11" s="50"/>
      <c r="P11" s="50"/>
      <c r="Q11" s="50"/>
      <c r="R11" s="50"/>
    </row>
    <row r="12" spans="1:24" s="7" customFormat="1" ht="50.1" customHeight="1">
      <c r="A12" s="57" t="s">
        <v>41</v>
      </c>
      <c r="B12" s="58" t="s">
        <v>35</v>
      </c>
      <c r="C12" s="59">
        <f t="shared" si="0"/>
        <v>45846</v>
      </c>
      <c r="D12" s="59" t="str">
        <f t="shared" si="1"/>
        <v>火</v>
      </c>
      <c r="E12" s="59">
        <f t="shared" si="2"/>
        <v>45846</v>
      </c>
      <c r="F12" s="59" t="str">
        <f t="shared" si="3"/>
        <v>火</v>
      </c>
      <c r="G12" s="59">
        <f t="shared" si="4"/>
        <v>45848</v>
      </c>
      <c r="H12" s="59" t="str">
        <f t="shared" si="5"/>
        <v>木</v>
      </c>
      <c r="I12" s="59">
        <v>45848</v>
      </c>
      <c r="J12" s="59" t="str">
        <f t="shared" si="6"/>
        <v>木</v>
      </c>
      <c r="K12" s="59">
        <f t="shared" si="7"/>
        <v>45867</v>
      </c>
      <c r="L12" s="59" t="str">
        <f t="shared" si="8"/>
        <v>火</v>
      </c>
      <c r="M12" s="60">
        <f t="shared" si="9"/>
        <v>45870</v>
      </c>
      <c r="N12" s="61" t="str">
        <f t="shared" si="10"/>
        <v>金</v>
      </c>
      <c r="O12" s="50"/>
      <c r="P12" s="50"/>
      <c r="Q12" s="50"/>
      <c r="R12" s="50"/>
    </row>
    <row r="13" spans="1:24" s="7" customFormat="1" ht="50.1" customHeight="1">
      <c r="A13" s="57" t="s">
        <v>42</v>
      </c>
      <c r="B13" s="58" t="s">
        <v>36</v>
      </c>
      <c r="C13" s="59">
        <f t="shared" si="0"/>
        <v>45853</v>
      </c>
      <c r="D13" s="59" t="str">
        <f t="shared" si="1"/>
        <v>火</v>
      </c>
      <c r="E13" s="59">
        <f t="shared" si="2"/>
        <v>45853</v>
      </c>
      <c r="F13" s="59" t="str">
        <f t="shared" si="3"/>
        <v>火</v>
      </c>
      <c r="G13" s="59">
        <f t="shared" si="4"/>
        <v>45855</v>
      </c>
      <c r="H13" s="59" t="str">
        <f t="shared" si="5"/>
        <v>木</v>
      </c>
      <c r="I13" s="59">
        <v>45855</v>
      </c>
      <c r="J13" s="59" t="str">
        <f t="shared" si="6"/>
        <v>木</v>
      </c>
      <c r="K13" s="59">
        <f t="shared" si="7"/>
        <v>45874</v>
      </c>
      <c r="L13" s="59" t="str">
        <f t="shared" si="8"/>
        <v>火</v>
      </c>
      <c r="M13" s="60">
        <f t="shared" si="9"/>
        <v>45877</v>
      </c>
      <c r="N13" s="61" t="str">
        <f t="shared" si="10"/>
        <v>金</v>
      </c>
      <c r="O13" s="54"/>
      <c r="P13" s="54"/>
      <c r="Q13" s="54"/>
      <c r="R13" s="54"/>
    </row>
    <row r="14" spans="1:24" s="7" customFormat="1" ht="50.1" customHeight="1">
      <c r="A14" s="57" t="s">
        <v>39</v>
      </c>
      <c r="B14" s="58" t="s">
        <v>37</v>
      </c>
      <c r="C14" s="59">
        <f t="shared" ref="C10:C14" si="11">E14</f>
        <v>45860</v>
      </c>
      <c r="D14" s="59" t="str">
        <f t="shared" ref="D10:D14" si="12">TEXT(C14,"aaa")</f>
        <v>火</v>
      </c>
      <c r="E14" s="59">
        <f t="shared" ref="E10:E14" si="13">G14-2</f>
        <v>45860</v>
      </c>
      <c r="F14" s="59" t="str">
        <f t="shared" ref="F10:F14" si="14">TEXT(E14,"aaa")</f>
        <v>火</v>
      </c>
      <c r="G14" s="59">
        <f t="shared" ref="G10:G14" si="15">I14</f>
        <v>45862</v>
      </c>
      <c r="H14" s="59" t="str">
        <f t="shared" ref="H12:H14" si="16">TEXT(G14,"aaa")</f>
        <v>木</v>
      </c>
      <c r="I14" s="59">
        <v>45862</v>
      </c>
      <c r="J14" s="59" t="str">
        <f t="shared" ref="J10:J14" si="17">TEXT(I14,"aaa")</f>
        <v>木</v>
      </c>
      <c r="K14" s="59">
        <f t="shared" ref="K10:K14" si="18">I14+19</f>
        <v>45881</v>
      </c>
      <c r="L14" s="59" t="str">
        <f t="shared" ref="L10:L14" si="19">TEXT(K14,"aaa")</f>
        <v>火</v>
      </c>
      <c r="M14" s="60">
        <f t="shared" ref="M10:M14" si="20">K14+3</f>
        <v>45884</v>
      </c>
      <c r="N14" s="61" t="str">
        <f t="shared" ref="N10:N14" si="21">TEXT(M14,"aaa")</f>
        <v>金</v>
      </c>
      <c r="O14" s="55"/>
      <c r="P14" s="55"/>
      <c r="Q14" s="55"/>
      <c r="R14" s="55"/>
    </row>
    <row r="15" spans="1:24" s="7" customFormat="1" ht="50.1" customHeight="1">
      <c r="A15" s="62" t="s">
        <v>40</v>
      </c>
      <c r="B15" s="63" t="s">
        <v>38</v>
      </c>
      <c r="C15" s="64">
        <f t="shared" ref="C15" si="22">E15</f>
        <v>45867</v>
      </c>
      <c r="D15" s="64" t="str">
        <f t="shared" ref="D15" si="23">TEXT(C15,"aaa")</f>
        <v>火</v>
      </c>
      <c r="E15" s="64">
        <f t="shared" ref="E15" si="24">G15-2</f>
        <v>45867</v>
      </c>
      <c r="F15" s="64" t="str">
        <f t="shared" ref="F15" si="25">TEXT(E15,"aaa")</f>
        <v>火</v>
      </c>
      <c r="G15" s="64">
        <f t="shared" ref="G15" si="26">I15</f>
        <v>45869</v>
      </c>
      <c r="H15" s="64" t="str">
        <f t="shared" ref="H15" si="27">TEXT(G15,"aaa")</f>
        <v>木</v>
      </c>
      <c r="I15" s="64">
        <v>45869</v>
      </c>
      <c r="J15" s="64" t="str">
        <f t="shared" ref="J15" si="28">TEXT(I15,"aaa")</f>
        <v>木</v>
      </c>
      <c r="K15" s="64">
        <f t="shared" ref="K15" si="29">I15+19</f>
        <v>45888</v>
      </c>
      <c r="L15" s="64" t="str">
        <f t="shared" ref="L15" si="30">TEXT(K15,"aaa")</f>
        <v>火</v>
      </c>
      <c r="M15" s="65">
        <f t="shared" ref="M15" si="31">K15+3</f>
        <v>45891</v>
      </c>
      <c r="N15" s="66" t="str">
        <f t="shared" ref="N15" si="32">TEXT(M15,"aaa")</f>
        <v>金</v>
      </c>
      <c r="O15" s="54"/>
      <c r="P15" s="54"/>
      <c r="Q15" s="54"/>
      <c r="R15" s="54"/>
    </row>
    <row r="16" spans="1:24" s="7" customFormat="1" ht="50.1" customHeight="1">
      <c r="A16" s="69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  <c r="N16" s="72"/>
      <c r="O16" s="67"/>
      <c r="P16" s="67"/>
      <c r="Q16" s="67"/>
      <c r="R16" s="67"/>
    </row>
    <row r="17" spans="1:22" s="7" customFormat="1" ht="50.1" customHeight="1">
      <c r="A17" s="69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/>
      <c r="N17" s="72"/>
      <c r="O17" s="56"/>
      <c r="P17" s="56"/>
      <c r="Q17" s="56"/>
      <c r="R17" s="56"/>
    </row>
    <row r="18" spans="1:22" s="7" customFormat="1" ht="50.1" customHeight="1">
      <c r="A18" s="6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54"/>
      <c r="P18" s="54"/>
      <c r="Q18" s="54"/>
      <c r="R18" s="54"/>
    </row>
    <row r="19" spans="1:22" s="7" customFormat="1" ht="50.1" customHeight="1">
      <c r="A19" s="46" t="s">
        <v>31</v>
      </c>
      <c r="O19" s="51"/>
      <c r="P19" s="51"/>
      <c r="Q19" s="51"/>
      <c r="R19" s="51"/>
    </row>
    <row r="20" spans="1:22" s="7" customFormat="1" ht="48.75" customHeight="1">
      <c r="A20" s="46" t="s">
        <v>32</v>
      </c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8.75" customHeight="1">
      <c r="O22" s="8"/>
      <c r="P22" s="9"/>
      <c r="Q22" s="9"/>
      <c r="R22" s="10"/>
      <c r="S22" s="10"/>
      <c r="T22" s="10"/>
      <c r="U22" s="22"/>
      <c r="V22" s="47"/>
    </row>
    <row r="23" spans="1:22" s="7" customFormat="1" ht="45" customHeight="1">
      <c r="O23" s="8"/>
      <c r="P23" s="9"/>
      <c r="Q23" s="9"/>
      <c r="R23" s="10"/>
      <c r="S23" s="10"/>
      <c r="T23" s="10"/>
      <c r="U23" s="22"/>
      <c r="V23" s="10"/>
    </row>
    <row r="24" spans="1:22" s="7" customFormat="1" ht="45" customHeight="1">
      <c r="P24" s="9"/>
      <c r="Q24" s="9"/>
      <c r="R24" s="10"/>
      <c r="S24" s="10"/>
      <c r="T24" s="10"/>
      <c r="U24" s="22"/>
      <c r="V24" s="10"/>
    </row>
    <row r="25" spans="1:22" s="7" customFormat="1" ht="45" customHeight="1" thickBot="1">
      <c r="A25" s="23" t="s">
        <v>1</v>
      </c>
      <c r="B25" s="89" t="s">
        <v>2</v>
      </c>
      <c r="C25" s="90"/>
      <c r="D25" s="91"/>
      <c r="E25" s="11" t="s">
        <v>13</v>
      </c>
      <c r="F25" s="12"/>
      <c r="G25" s="12"/>
      <c r="H25" s="12"/>
      <c r="I25" s="12"/>
      <c r="J25" s="12"/>
      <c r="K25" s="12"/>
      <c r="L25" s="12"/>
      <c r="M25" s="12"/>
      <c r="N25" s="13"/>
      <c r="P25" s="9"/>
      <c r="Q25" s="9"/>
      <c r="R25" s="10"/>
      <c r="S25" s="10"/>
      <c r="T25" s="10"/>
      <c r="U25" s="22"/>
      <c r="V25" s="10"/>
    </row>
    <row r="26" spans="1:22" s="7" customFormat="1" ht="45" customHeight="1" thickTop="1">
      <c r="A26" s="97" t="s">
        <v>14</v>
      </c>
      <c r="B26" s="99" t="s">
        <v>22</v>
      </c>
      <c r="C26" s="100"/>
      <c r="D26" s="101"/>
      <c r="E26" s="24" t="s">
        <v>23</v>
      </c>
      <c r="F26" s="25"/>
      <c r="G26" s="24"/>
      <c r="H26" s="25"/>
      <c r="I26" s="26"/>
      <c r="J26" s="27"/>
      <c r="K26" s="27"/>
      <c r="L26" s="27"/>
      <c r="M26" s="27"/>
      <c r="N26" s="28" t="s">
        <v>24</v>
      </c>
      <c r="P26" s="9"/>
      <c r="Q26" s="9"/>
      <c r="R26" s="10"/>
      <c r="S26" s="10"/>
      <c r="T26" s="10"/>
      <c r="U26" s="22"/>
      <c r="V26" s="10"/>
    </row>
    <row r="27" spans="1:22" s="7" customFormat="1" ht="45" customHeight="1">
      <c r="A27" s="98"/>
      <c r="B27" s="82"/>
      <c r="C27" s="83"/>
      <c r="D27" s="84"/>
      <c r="E27" s="29" t="s">
        <v>25</v>
      </c>
      <c r="F27" s="30"/>
      <c r="G27" s="29"/>
      <c r="H27" s="30"/>
      <c r="I27" s="31"/>
      <c r="J27" s="32"/>
      <c r="K27" s="32"/>
      <c r="L27" s="32"/>
      <c r="M27" s="32"/>
      <c r="N27" s="3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78" t="s">
        <v>15</v>
      </c>
      <c r="B28" s="79" t="s">
        <v>26</v>
      </c>
      <c r="C28" s="80"/>
      <c r="D28" s="81"/>
      <c r="E28" s="34" t="s">
        <v>27</v>
      </c>
      <c r="F28" s="35"/>
      <c r="G28" s="34"/>
      <c r="H28" s="35"/>
      <c r="I28" s="36"/>
      <c r="J28" s="37"/>
      <c r="K28" s="37"/>
      <c r="L28" s="37"/>
      <c r="M28" s="37"/>
      <c r="N28" s="38" t="s">
        <v>29</v>
      </c>
      <c r="P28" s="9"/>
      <c r="Q28" s="9"/>
      <c r="R28" s="10"/>
      <c r="S28" s="10"/>
      <c r="T28" s="10"/>
      <c r="U28" s="22"/>
      <c r="V28" s="10"/>
    </row>
    <row r="29" spans="1:22" s="7" customFormat="1" ht="46.5" customHeight="1">
      <c r="A29" s="78"/>
      <c r="B29" s="82"/>
      <c r="C29" s="83"/>
      <c r="D29" s="84"/>
      <c r="E29" s="39" t="s">
        <v>28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10"/>
      <c r="S29" s="10"/>
      <c r="T29" s="10"/>
      <c r="U29" s="22"/>
      <c r="V29" s="10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29">
    <mergeCell ref="Q6:R6"/>
    <mergeCell ref="Q7:R7"/>
    <mergeCell ref="I5:J5"/>
    <mergeCell ref="K5:N5"/>
    <mergeCell ref="K6:L8"/>
    <mergeCell ref="K9:L9"/>
    <mergeCell ref="O1:S1"/>
    <mergeCell ref="A26:A27"/>
    <mergeCell ref="B26:D27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A28:A29"/>
    <mergeCell ref="B28:D29"/>
    <mergeCell ref="G9:H9"/>
    <mergeCell ref="A5:A9"/>
    <mergeCell ref="B25:D25"/>
    <mergeCell ref="B5:B9"/>
    <mergeCell ref="C5:F5"/>
    <mergeCell ref="G5:H5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2024-12-05T09:11:14Z</cp:lastPrinted>
  <dcterms:created xsi:type="dcterms:W3CDTF">2016-09-14T11:06:20Z</dcterms:created>
  <dcterms:modified xsi:type="dcterms:W3CDTF">2025-06-19T05:50:57Z</dcterms:modified>
</cp:coreProperties>
</file>