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シンガポール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シンガポール!$A$1:$R$32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H16" i="1"/>
  <c r="G16" i="1"/>
  <c r="E16" i="1"/>
  <c r="F16" i="1" s="1"/>
  <c r="K15" i="1"/>
  <c r="L15" i="1" s="1"/>
  <c r="J15" i="1"/>
  <c r="G15" i="1"/>
  <c r="H15" i="1" s="1"/>
  <c r="E15" i="1"/>
  <c r="F15" i="1" s="1"/>
  <c r="L14" i="1"/>
  <c r="K14" i="1"/>
  <c r="J14" i="1"/>
  <c r="G14" i="1"/>
  <c r="H14" i="1" s="1"/>
  <c r="F14" i="1"/>
  <c r="E14" i="1"/>
  <c r="C14" i="1"/>
  <c r="D14" i="1" s="1"/>
  <c r="L13" i="1"/>
  <c r="K13" i="1"/>
  <c r="J13" i="1"/>
  <c r="H13" i="1"/>
  <c r="G13" i="1"/>
  <c r="F13" i="1"/>
  <c r="E13" i="1"/>
  <c r="C13" i="1"/>
  <c r="D13" i="1" s="1"/>
  <c r="K12" i="1"/>
  <c r="L12" i="1" s="1"/>
  <c r="J12" i="1"/>
  <c r="H12" i="1"/>
  <c r="G12" i="1"/>
  <c r="E12" i="1"/>
  <c r="F12" i="1" s="1"/>
  <c r="C12" i="1"/>
  <c r="D12" i="1" s="1"/>
  <c r="K11" i="1"/>
  <c r="L11" i="1" s="1"/>
  <c r="J11" i="1"/>
  <c r="G11" i="1"/>
  <c r="H11" i="1" s="1"/>
  <c r="E11" i="1"/>
  <c r="F11" i="1" s="1"/>
  <c r="L10" i="1"/>
  <c r="K10" i="1"/>
  <c r="J10" i="1"/>
  <c r="G10" i="1"/>
  <c r="H10" i="1" s="1"/>
  <c r="F10" i="1"/>
  <c r="E10" i="1"/>
  <c r="D10" i="1"/>
  <c r="C16" i="1" l="1"/>
  <c r="D16" i="1" s="1"/>
  <c r="C15" i="1"/>
  <c r="D15" i="1" s="1"/>
  <c r="C11" i="1"/>
  <c r="D11" i="1" s="1"/>
  <c r="K18" i="1"/>
  <c r="L18" i="1" s="1"/>
  <c r="J18" i="1"/>
  <c r="G18" i="1"/>
  <c r="H18" i="1" s="1"/>
  <c r="E18" i="1"/>
  <c r="F18" i="1" s="1"/>
  <c r="K17" i="1"/>
  <c r="L17" i="1" s="1"/>
  <c r="J17" i="1"/>
  <c r="G17" i="1"/>
  <c r="H17" i="1" s="1"/>
  <c r="E17" i="1"/>
  <c r="F17" i="1" s="1"/>
  <c r="C18" i="1" l="1"/>
  <c r="D18" i="1" s="1"/>
  <c r="C17" i="1"/>
  <c r="D17" i="1" s="1"/>
  <c r="K19" i="1"/>
  <c r="L19" i="1" s="1"/>
  <c r="J19" i="1"/>
  <c r="G19" i="1"/>
  <c r="H19" i="1" s="1"/>
  <c r="E19" i="1"/>
  <c r="F19" i="1" s="1"/>
  <c r="K20" i="1"/>
  <c r="L20" i="1" s="1"/>
  <c r="J20" i="1"/>
  <c r="G20" i="1"/>
  <c r="H20" i="1" s="1"/>
  <c r="E20" i="1"/>
  <c r="F20" i="1" s="1"/>
  <c r="C20" i="1" l="1"/>
  <c r="D20" i="1" s="1"/>
  <c r="C19" i="1"/>
  <c r="D19" i="1" s="1"/>
</calcChain>
</file>

<file path=xl/sharedStrings.xml><?xml version="1.0" encoding="utf-8"?>
<sst xmlns="http://schemas.openxmlformats.org/spreadsheetml/2006/main" count="52" uniqueCount="50">
  <si>
    <t>神戸 CFS</t>
    <rPh sb="0" eb="2">
      <t>コウベ</t>
    </rPh>
    <phoneticPr fontId="1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</si>
  <si>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</si>
  <si>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</si>
  <si>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</si>
  <si>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</si>
  <si>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7 DAYS</t>
    <phoneticPr fontId="1"/>
  </si>
  <si>
    <t>0 DAYS</t>
    <phoneticPr fontId="1"/>
  </si>
  <si>
    <t>SIN</t>
    <phoneticPr fontId="1"/>
  </si>
  <si>
    <t>KOB</t>
  </si>
  <si>
    <t>OSA</t>
    <phoneticPr fontId="1"/>
  </si>
  <si>
    <t>ETA</t>
  </si>
  <si>
    <t>ETD</t>
    <phoneticPr fontId="1"/>
  </si>
  <si>
    <t>CFS CUT</t>
  </si>
  <si>
    <t>VOY</t>
  </si>
  <si>
    <t>VESSEL</t>
    <phoneticPr fontId="1"/>
  </si>
  <si>
    <t>From Osaka / Kobe</t>
    <phoneticPr fontId="1"/>
  </si>
  <si>
    <t xml:space="preserve">UPDATED :  </t>
    <phoneticPr fontId="10"/>
  </si>
  <si>
    <t>連絡先：大阪海運
TEL：06-7730-1075/FAX：06-7730-1088</t>
    <rPh sb="0" eb="3">
      <t>レンラクサキ</t>
    </rPh>
    <phoneticPr fontId="1"/>
  </si>
  <si>
    <t>KOB</t>
    <phoneticPr fontId="1"/>
  </si>
  <si>
    <t>　　　　　SINGAPORE SCHEDULE - 関西　　</t>
    <phoneticPr fontId="1"/>
  </si>
  <si>
    <t>V</t>
    <phoneticPr fontId="1"/>
  </si>
  <si>
    <t>日東物流㈱
大阪総合物流センター</t>
    <rPh sb="0" eb="4">
      <t>ニットウブツリュウ</t>
    </rPh>
    <rPh sb="6" eb="8">
      <t>オオサカ</t>
    </rPh>
    <rPh sb="8" eb="12">
      <t>ソウゴウブツリュウ</t>
    </rPh>
    <phoneticPr fontId="11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</si>
  <si>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10"/>
  </si>
  <si>
    <t>NACCS: 4IWM4</t>
    <phoneticPr fontId="1"/>
  </si>
  <si>
    <t>TEL : :06-6612-2600   FAX : 06-6612-4200</t>
    <phoneticPr fontId="1"/>
  </si>
  <si>
    <t>日東物流㈱
六甲RC-4</t>
    <rPh sb="0" eb="4">
      <t>ニットウブツリュウ</t>
    </rPh>
    <rPh sb="6" eb="8">
      <t>ロッコウ</t>
    </rPh>
    <phoneticPr fontId="11"/>
  </si>
  <si>
    <t>神戸市東灘区向洋町西6丁目4</t>
    <rPh sb="9" eb="10">
      <t>ニシ</t>
    </rPh>
    <rPh sb="11" eb="13">
      <t>チョウメ</t>
    </rPh>
    <phoneticPr fontId="1"/>
  </si>
  <si>
    <t>NACCS: 3GDL2</t>
    <phoneticPr fontId="1"/>
  </si>
  <si>
    <t xml:space="preserve">TEL : :078-857-1361    FAX : 078-857-1365 </t>
    <phoneticPr fontId="1"/>
  </si>
  <si>
    <t>ALS FLORA</t>
  </si>
  <si>
    <t>SPIL KARTINI</t>
  </si>
  <si>
    <t>NAGOYA TOWER</t>
  </si>
  <si>
    <t>0IZJXS1NC</t>
  </si>
  <si>
    <t>004S</t>
  </si>
  <si>
    <t>0IZJZS1NC</t>
  </si>
  <si>
    <t>0IZK1S1NC</t>
  </si>
  <si>
    <t>※★PANAY</t>
    <phoneticPr fontId="1"/>
  </si>
  <si>
    <t>※★BALTIC NORTH</t>
    <phoneticPr fontId="1"/>
  </si>
  <si>
    <t>0IZK3S1NC</t>
  </si>
  <si>
    <t>No Service</t>
    <phoneticPr fontId="1"/>
  </si>
  <si>
    <t>031S</t>
    <phoneticPr fontId="1"/>
  </si>
  <si>
    <t>※GIALOVA</t>
    <phoneticPr fontId="1"/>
  </si>
  <si>
    <t>※LOUISE</t>
    <phoneticPr fontId="1"/>
  </si>
  <si>
    <t>018S</t>
    <phoneticPr fontId="1"/>
  </si>
  <si>
    <t>CNC TOPAZ</t>
  </si>
  <si>
    <t>0IZK5S1NC</t>
  </si>
  <si>
    <t>BF GIANT</t>
  </si>
  <si>
    <t>003S</t>
  </si>
  <si>
    <t>BALTIC NORTH</t>
  </si>
  <si>
    <t>0IZK7S1NC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</si>
</sst>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color theme="5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6"/>
      <color rgb="FFFF0000"/>
      <name val="Meiryo UI"/>
      <family val="3"/>
      <charset val="128"/>
    </font>
    <font>
      <b/>
      <sz val="22"/>
      <name val="Meiryo UI"/>
      <family val="3"/>
      <charset val="128"/>
    </font>
    <font>
      <b/>
      <sz val="2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trike/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2" fillId="0" borderId="0"/>
    <xf numFmtId="0" fontId="30" fillId="0" borderId="0"/>
    <xf numFmtId="0" fontId="30" fillId="0" borderId="0"/>
    <xf numFmtId="0" fontId="31" fillId="0" borderId="0">
      <alignment vertical="center"/>
    </xf>
    <xf numFmtId="3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80" fontId="37" fillId="0" borderId="0"/>
    <xf numFmtId="0" fontId="32" fillId="0" borderId="15" applyNumberFormat="0" applyFont="0" applyFill="0" applyAlignment="0" applyProtection="0"/>
    <xf numFmtId="16" fontId="38" fillId="0" borderId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0" fontId="32" fillId="0" borderId="0" applyFont="0" applyFill="0" applyBorder="0" applyAlignment="0" applyProtection="0"/>
    <xf numFmtId="0" fontId="40" fillId="0" borderId="0"/>
    <xf numFmtId="181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8" fontId="41" fillId="0" borderId="0" applyFont="0" applyFill="0" applyBorder="0" applyAlignment="0" applyProtection="0"/>
    <xf numFmtId="6" fontId="41" fillId="0" borderId="0" applyFont="0" applyFill="0" applyBorder="0" applyAlignment="0" applyProtection="0"/>
    <xf numFmtId="0" fontId="42" fillId="0" borderId="0"/>
  </cellStyleXfs>
  <cellXfs count="99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/>
    <xf numFmtId="0" fontId="8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9" fillId="0" borderId="0" xfId="1" applyFont="1" applyAlignment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24" fillId="0" borderId="0" xfId="1" applyFont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6" fillId="0" borderId="0" xfId="1" applyFont="1" applyFill="1" applyAlignment="1">
      <alignment vertical="center" wrapText="1"/>
    </xf>
    <xf numFmtId="0" fontId="28" fillId="3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/>
    </xf>
    <xf numFmtId="0" fontId="19" fillId="0" borderId="0" xfId="1" applyFont="1" applyBorder="1" applyAlignment="1"/>
    <xf numFmtId="0" fontId="12" fillId="0" borderId="11" xfId="1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0" xfId="1" quotePrefix="1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43" fillId="0" borderId="0" xfId="1" applyFont="1" applyFill="1" applyBorder="1" applyAlignment="1" applyProtection="1">
      <alignment horizontal="left" vertical="center" indent="1"/>
      <protection locked="0"/>
    </xf>
    <xf numFmtId="0" fontId="45" fillId="0" borderId="3" xfId="1" applyFont="1" applyBorder="1" applyAlignment="1">
      <alignment horizontal="left" vertical="center"/>
    </xf>
    <xf numFmtId="0" fontId="45" fillId="0" borderId="2" xfId="1" applyFont="1" applyBorder="1" applyAlignment="1">
      <alignment vertical="center"/>
    </xf>
    <xf numFmtId="0" fontId="45" fillId="0" borderId="2" xfId="1" applyFont="1" applyFill="1" applyBorder="1" applyAlignment="1">
      <alignment vertical="center"/>
    </xf>
    <xf numFmtId="0" fontId="46" fillId="0" borderId="1" xfId="1" applyFont="1" applyBorder="1" applyAlignment="1">
      <alignment horizontal="right" vertical="center"/>
    </xf>
    <xf numFmtId="0" fontId="45" fillId="0" borderId="6" xfId="1" applyFont="1" applyBorder="1" applyAlignment="1">
      <alignment horizontal="left" vertical="center"/>
    </xf>
    <xf numFmtId="0" fontId="45" fillId="0" borderId="5" xfId="1" applyFont="1" applyBorder="1" applyAlignment="1">
      <alignment vertical="center"/>
    </xf>
    <xf numFmtId="0" fontId="45" fillId="0" borderId="5" xfId="1" applyFont="1" applyFill="1" applyBorder="1" applyAlignment="1">
      <alignment vertical="center"/>
    </xf>
    <xf numFmtId="0" fontId="47" fillId="0" borderId="4" xfId="1" applyFont="1" applyBorder="1" applyAlignment="1">
      <alignment horizontal="right" vertical="center"/>
    </xf>
    <xf numFmtId="0" fontId="8" fillId="0" borderId="18" xfId="1" applyFont="1" applyFill="1" applyBorder="1" applyAlignment="1">
      <alignment vertical="center"/>
    </xf>
    <xf numFmtId="176" fontId="8" fillId="0" borderId="17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vertical="center"/>
    </xf>
    <xf numFmtId="0" fontId="16" fillId="0" borderId="24" xfId="1" applyFont="1" applyFill="1" applyBorder="1" applyAlignment="1">
      <alignment horizontal="center" vertical="center"/>
    </xf>
    <xf numFmtId="176" fontId="8" fillId="0" borderId="24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2" fillId="2" borderId="27" xfId="1" applyNumberFormat="1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0" fontId="16" fillId="0" borderId="21" xfId="1" applyFont="1" applyFill="1" applyBorder="1" applyAlignment="1">
      <alignment horizontal="center" vertical="center"/>
    </xf>
    <xf numFmtId="176" fontId="8" fillId="0" borderId="21" xfId="1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5" fillId="2" borderId="27" xfId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0" fontId="17" fillId="2" borderId="21" xfId="1" applyNumberFormat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44" fillId="0" borderId="14" xfId="1" applyFont="1" applyBorder="1" applyAlignment="1">
      <alignment horizontal="center" vertical="center" wrapText="1"/>
    </xf>
    <xf numFmtId="0" fontId="44" fillId="0" borderId="15" xfId="1" applyFont="1" applyBorder="1" applyAlignment="1">
      <alignment horizontal="center" vertical="center" wrapText="1"/>
    </xf>
    <xf numFmtId="0" fontId="44" fillId="0" borderId="16" xfId="1" applyFont="1" applyBorder="1" applyAlignment="1">
      <alignment horizontal="center" vertical="center" wrapText="1"/>
    </xf>
    <xf numFmtId="0" fontId="44" fillId="0" borderId="3" xfId="1" applyFont="1" applyBorder="1" applyAlignment="1">
      <alignment horizontal="center" vertical="center" wrapText="1"/>
    </xf>
    <xf numFmtId="0" fontId="44" fillId="0" borderId="2" xfId="1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45" fillId="0" borderId="14" xfId="1" applyFont="1" applyBorder="1" applyAlignment="1">
      <alignment horizontal="left" vertical="center" wrapText="1"/>
    </xf>
    <xf numFmtId="0" fontId="45" fillId="0" borderId="15" xfId="1" applyFont="1" applyBorder="1" applyAlignment="1">
      <alignment horizontal="left" vertical="center" wrapText="1"/>
    </xf>
    <xf numFmtId="0" fontId="47" fillId="0" borderId="15" xfId="1" applyFont="1" applyBorder="1" applyAlignment="1">
      <alignment horizontal="left" vertical="center"/>
    </xf>
    <xf numFmtId="0" fontId="47" fillId="0" borderId="16" xfId="1" applyFont="1" applyBorder="1" applyAlignment="1">
      <alignment horizontal="left" vertical="center"/>
    </xf>
    <xf numFmtId="178" fontId="16" fillId="0" borderId="0" xfId="1" applyNumberFormat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27" fillId="3" borderId="0" xfId="1" applyFont="1" applyFill="1" applyAlignment="1">
      <alignment horizontal="center" vertical="center" wrapText="1"/>
    </xf>
    <xf numFmtId="0" fontId="17" fillId="2" borderId="20" xfId="1" applyNumberFormat="1" applyFont="1" applyFill="1" applyBorder="1" applyAlignment="1">
      <alignment horizontal="center" vertical="center" wrapText="1"/>
    </xf>
    <xf numFmtId="0" fontId="17" fillId="2" borderId="18" xfId="1" applyNumberFormat="1" applyFont="1" applyFill="1" applyBorder="1" applyAlignment="1">
      <alignment horizontal="center" vertical="center" wrapText="1"/>
    </xf>
    <xf numFmtId="0" fontId="17" fillId="2" borderId="26" xfId="1" applyNumberFormat="1" applyFont="1" applyFill="1" applyBorder="1" applyAlignment="1">
      <alignment horizontal="center" vertical="center" wrapText="1"/>
    </xf>
    <xf numFmtId="0" fontId="17" fillId="2" borderId="17" xfId="1" applyNumberFormat="1" applyFont="1" applyFill="1" applyBorder="1" applyAlignment="1">
      <alignment horizontal="center" vertical="center"/>
    </xf>
    <xf numFmtId="0" fontId="17" fillId="2" borderId="27" xfId="1" applyNumberFormat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177" fontId="16" fillId="2" borderId="27" xfId="1" applyNumberFormat="1" applyFont="1" applyFill="1" applyBorder="1" applyAlignment="1">
      <alignment horizontal="center" vertical="center"/>
    </xf>
    <xf numFmtId="176" fontId="48" fillId="0" borderId="17" xfId="1" applyNumberFormat="1" applyFont="1" applyBorder="1" applyAlignment="1">
      <alignment horizontal="center" vertical="center"/>
    </xf>
    <xf numFmtId="0" fontId="48" fillId="0" borderId="17" xfId="1" applyFont="1" applyBorder="1" applyAlignment="1">
      <alignment horizontal="center" vertical="center"/>
    </xf>
    <xf numFmtId="0" fontId="48" fillId="0" borderId="19" xfId="1" applyFont="1" applyBorder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" xfId="3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2" xfId="1"/>
    <cellStyle name="標準 3" xfId="2"/>
    <cellStyle name="標準 4" xfId="4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1197713</xdr:colOff>
      <xdr:row>3</xdr:row>
      <xdr:rowOff>222292</xdr:rowOff>
    </xdr:from>
    <xdr:to>
      <xdr:col>16</xdr:col>
      <xdr:colOff>1119187</xdr:colOff>
      <xdr:row>11</xdr:row>
      <xdr:rowOff>79500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90276" y="2317792"/>
          <a:ext cx="6493724" cy="4143458"/>
        </a:xfrm>
        <a:prstGeom prst="rect">
          <a:avLst/>
        </a:prstGeom>
      </xdr:spPr>
    </xdr:pic>
    <xdr:clientData/>
  </xdr:twoCellAnchor>
  <xdr:oneCellAnchor>
    <xdr:from>
      <xdr:col>0</xdr:col>
      <xdr:colOff>1160316</xdr:colOff>
      <xdr:row>20</xdr:row>
      <xdr:rowOff>452433</xdr:rowOff>
    </xdr:from>
    <xdr:ext cx="3452813" cy="1714501"/>
    <xdr:sp macro="" textlink="">
      <xdr:nvSpPr>
        <xdr:cNvPr id="3" name="テキスト ボックス 2"/>
        <xdr:cNvSpPr txBox="1"/>
      </xdr:nvSpPr>
      <xdr:spPr>
        <a:xfrm>
          <a:off x="1160316" y="11358558"/>
          <a:ext cx="3452813" cy="171450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928688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361747"/>
          <a:ext cx="2052638" cy="1526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1023937</xdr:colOff>
      <xdr:row>11</xdr:row>
      <xdr:rowOff>333373</xdr:rowOff>
    </xdr:from>
    <xdr:to>
      <xdr:col>17</xdr:col>
      <xdr:colOff>166696</xdr:colOff>
      <xdr:row>31</xdr:row>
      <xdr:rowOff>23815</xdr:rowOff>
    </xdr:to>
    <xdr:sp macro="" textlink="">
      <xdr:nvSpPr>
        <xdr:cNvPr id="5" name="テキスト ボックス 4"/>
        <xdr:cNvSpPr txBox="1"/>
      </xdr:nvSpPr>
      <xdr:spPr>
        <a:xfrm>
          <a:off x="17716500" y="6715123"/>
          <a:ext cx="6905634" cy="98345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5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5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2</xdr:col>
      <xdr:colOff>344197</xdr:colOff>
      <xdr:row>20</xdr:row>
      <xdr:rowOff>110406</xdr:rowOff>
    </xdr:from>
    <xdr:to>
      <xdr:col>10</xdr:col>
      <xdr:colOff>595311</xdr:colOff>
      <xdr:row>24</xdr:row>
      <xdr:rowOff>476248</xdr:rowOff>
    </xdr:to>
    <xdr:grpSp>
      <xdr:nvGrpSpPr>
        <xdr:cNvPr id="8" name="グループ化 7"/>
        <xdr:cNvGrpSpPr/>
      </xdr:nvGrpSpPr>
      <xdr:grpSpPr>
        <a:xfrm>
          <a:off x="6583072" y="11016531"/>
          <a:ext cx="8633114" cy="2366092"/>
          <a:chOff x="26298043" y="2921000"/>
          <a:chExt cx="9865207" cy="4830000"/>
        </a:xfrm>
      </xdr:grpSpPr>
      <xdr:sp macro="" textlink="">
        <xdr:nvSpPr>
          <xdr:cNvPr id="10" name="円/楕円 9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7746855" y="3797821"/>
            <a:ext cx="7361445" cy="380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37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59.875" customWidth="1"/>
    <col min="2" max="2" width="21.875" customWidth="1"/>
    <col min="3" max="3" width="18.875" customWidth="1"/>
    <col min="4" max="4" width="8.875" customWidth="1"/>
    <col min="5" max="5" width="18.875" customWidth="1"/>
    <col min="6" max="6" width="8.875" customWidth="1"/>
    <col min="7" max="7" width="18.875" customWidth="1"/>
    <col min="8" max="8" width="8.875" customWidth="1"/>
    <col min="9" max="9" width="18.875" customWidth="1"/>
    <col min="10" max="10" width="8.875" customWidth="1"/>
    <col min="11" max="11" width="18.875" customWidth="1"/>
    <col min="12" max="12" width="8.375" customWidth="1"/>
    <col min="13" max="16" width="21.625" customWidth="1"/>
    <col min="17" max="17" width="15.625" customWidth="1"/>
    <col min="18" max="18" width="13.875" customWidth="1"/>
    <col min="19" max="19" width="12.375" customWidth="1"/>
    <col min="20" max="27" width="9.25" customWidth="1"/>
    <col min="28" max="28" width="8.125" customWidth="1"/>
    <col min="29" max="29" width="15.875" customWidth="1"/>
  </cols>
  <sheetData>
    <row r="1" spans="1:19" s="6" customFormat="1" ht="67.5" customHeight="1">
      <c r="A1" s="22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83" t="s">
        <v>17</v>
      </c>
      <c r="N1" s="83"/>
      <c r="O1" s="83"/>
      <c r="P1" s="83"/>
      <c r="Q1" s="83"/>
      <c r="R1" s="20"/>
      <c r="S1" s="19"/>
    </row>
    <row r="2" spans="1:19" s="1" customFormat="1" ht="30" customHeight="1"/>
    <row r="3" spans="1:19" s="6" customFormat="1" ht="66.75" customHeight="1">
      <c r="A3" s="18"/>
      <c r="B3" s="16"/>
      <c r="C3" s="16"/>
      <c r="D3" s="16"/>
      <c r="E3" s="16"/>
      <c r="F3" s="16"/>
      <c r="G3" s="16"/>
      <c r="H3" s="16"/>
      <c r="L3" s="16"/>
      <c r="M3" s="14"/>
      <c r="O3" s="17" t="s">
        <v>16</v>
      </c>
      <c r="P3" s="73">
        <v>45779</v>
      </c>
      <c r="Q3" s="73"/>
      <c r="R3" s="29" t="s">
        <v>20</v>
      </c>
    </row>
    <row r="4" spans="1:19" s="11" customFormat="1" ht="70.5" customHeight="1">
      <c r="A4" s="15" t="s">
        <v>15</v>
      </c>
      <c r="B4" s="14"/>
      <c r="C4" s="14"/>
      <c r="D4" s="14"/>
      <c r="E4" s="14"/>
      <c r="F4" s="14"/>
      <c r="K4" s="23"/>
      <c r="M4" s="12"/>
      <c r="N4" s="12"/>
      <c r="O4" s="12"/>
      <c r="P4" s="13"/>
      <c r="Q4" s="12"/>
    </row>
    <row r="5" spans="1:19" s="4" customFormat="1" ht="37.5" customHeight="1">
      <c r="A5" s="84" t="s">
        <v>14</v>
      </c>
      <c r="B5" s="58" t="s">
        <v>13</v>
      </c>
      <c r="C5" s="58" t="s">
        <v>12</v>
      </c>
      <c r="D5" s="58"/>
      <c r="E5" s="58"/>
      <c r="F5" s="58"/>
      <c r="G5" s="89" t="s">
        <v>10</v>
      </c>
      <c r="H5" s="89"/>
      <c r="I5" s="58" t="s">
        <v>11</v>
      </c>
      <c r="J5" s="58"/>
      <c r="K5" s="89" t="s">
        <v>10</v>
      </c>
      <c r="L5" s="90"/>
      <c r="M5" s="30"/>
      <c r="N5" s="5"/>
    </row>
    <row r="6" spans="1:19" s="4" customFormat="1" ht="37.5" customHeight="1">
      <c r="A6" s="85"/>
      <c r="B6" s="87"/>
      <c r="C6" s="59" t="s">
        <v>9</v>
      </c>
      <c r="D6" s="59"/>
      <c r="E6" s="59" t="s">
        <v>18</v>
      </c>
      <c r="F6" s="59"/>
      <c r="G6" s="59" t="s">
        <v>8</v>
      </c>
      <c r="H6" s="59"/>
      <c r="I6" s="59" t="s">
        <v>8</v>
      </c>
      <c r="J6" s="59"/>
      <c r="K6" s="91" t="s">
        <v>7</v>
      </c>
      <c r="L6" s="92"/>
      <c r="M6" s="9"/>
      <c r="N6" s="2"/>
    </row>
    <row r="7" spans="1:19" s="4" customFormat="1" ht="37.5" customHeight="1">
      <c r="A7" s="85"/>
      <c r="B7" s="87"/>
      <c r="C7" s="59"/>
      <c r="D7" s="59"/>
      <c r="E7" s="59"/>
      <c r="F7" s="59"/>
      <c r="G7" s="59"/>
      <c r="H7" s="59"/>
      <c r="I7" s="59"/>
      <c r="J7" s="59"/>
      <c r="K7" s="91"/>
      <c r="L7" s="92"/>
      <c r="M7" s="9"/>
      <c r="N7" s="2"/>
    </row>
    <row r="8" spans="1:19" s="4" customFormat="1" ht="37.5" customHeight="1">
      <c r="A8" s="85"/>
      <c r="B8" s="87"/>
      <c r="C8" s="59"/>
      <c r="D8" s="59"/>
      <c r="E8" s="59"/>
      <c r="F8" s="59"/>
      <c r="G8" s="59"/>
      <c r="H8" s="59"/>
      <c r="I8" s="59"/>
      <c r="J8" s="59"/>
      <c r="K8" s="91"/>
      <c r="L8" s="92"/>
      <c r="M8" s="9"/>
      <c r="N8" s="10"/>
    </row>
    <row r="9" spans="1:19" s="8" customFormat="1" ht="37.5" customHeight="1">
      <c r="A9" s="86"/>
      <c r="B9" s="88"/>
      <c r="C9" s="50"/>
      <c r="D9" s="50"/>
      <c r="E9" s="50"/>
      <c r="F9" s="50"/>
      <c r="G9" s="93"/>
      <c r="H9" s="93"/>
      <c r="I9" s="93" t="s">
        <v>6</v>
      </c>
      <c r="J9" s="93"/>
      <c r="K9" s="56" t="s">
        <v>5</v>
      </c>
      <c r="L9" s="57"/>
      <c r="M9" s="9"/>
    </row>
    <row r="10" spans="1:19" s="7" customFormat="1" ht="39.950000000000003" customHeight="1">
      <c r="A10" s="51" t="s">
        <v>36</v>
      </c>
      <c r="B10" s="52" t="s">
        <v>32</v>
      </c>
      <c r="C10" s="97">
        <v>45779</v>
      </c>
      <c r="D10" s="98" t="str">
        <f t="shared" ref="D10:D16" si="0">TEXT(C10,"aaa")</f>
        <v>金</v>
      </c>
      <c r="E10" s="53">
        <f t="shared" ref="E10:E16" si="1">I10-2</f>
        <v>45784</v>
      </c>
      <c r="F10" s="54" t="str">
        <f t="shared" ref="F10:F16" si="2">TEXT(E10,"aaa")</f>
        <v>水</v>
      </c>
      <c r="G10" s="53">
        <f t="shared" ref="G10:G16" si="3">I10</f>
        <v>45786</v>
      </c>
      <c r="H10" s="54" t="str">
        <f t="shared" ref="H10:H16" si="4">TEXT(G10,"aaa")</f>
        <v>金</v>
      </c>
      <c r="I10" s="53">
        <v>45786</v>
      </c>
      <c r="J10" s="54" t="str">
        <f t="shared" ref="J10:J16" si="5">TEXT(I10,"aaa")</f>
        <v>金</v>
      </c>
      <c r="K10" s="53">
        <f t="shared" ref="K10:K16" si="6">I10+7</f>
        <v>45793</v>
      </c>
      <c r="L10" s="55" t="str">
        <f t="shared" ref="L10:L16" si="7">TEXT(K10,"aaa")</f>
        <v>金</v>
      </c>
    </row>
    <row r="11" spans="1:19" s="7" customFormat="1" ht="39.950000000000003" customHeight="1">
      <c r="A11" s="40" t="s">
        <v>30</v>
      </c>
      <c r="B11" s="44" t="s">
        <v>33</v>
      </c>
      <c r="C11" s="41">
        <f t="shared" ref="C11" si="8">E11-3</f>
        <v>45786</v>
      </c>
      <c r="D11" s="42" t="str">
        <f t="shared" si="0"/>
        <v>金</v>
      </c>
      <c r="E11" s="41">
        <f t="shared" si="1"/>
        <v>45789</v>
      </c>
      <c r="F11" s="42" t="str">
        <f t="shared" si="2"/>
        <v>月</v>
      </c>
      <c r="G11" s="41">
        <f t="shared" si="3"/>
        <v>45791</v>
      </c>
      <c r="H11" s="42" t="str">
        <f t="shared" si="4"/>
        <v>水</v>
      </c>
      <c r="I11" s="41">
        <v>45791</v>
      </c>
      <c r="J11" s="42" t="str">
        <f t="shared" si="5"/>
        <v>水</v>
      </c>
      <c r="K11" s="41">
        <f t="shared" si="6"/>
        <v>45798</v>
      </c>
      <c r="L11" s="43" t="str">
        <f t="shared" si="7"/>
        <v>水</v>
      </c>
    </row>
    <row r="12" spans="1:19" s="7" customFormat="1" ht="39.950000000000003" customHeight="1">
      <c r="A12" s="40" t="s">
        <v>37</v>
      </c>
      <c r="B12" s="44" t="s">
        <v>34</v>
      </c>
      <c r="C12" s="41">
        <f t="shared" ref="C12" si="9">E12-1</f>
        <v>45790</v>
      </c>
      <c r="D12" s="42" t="str">
        <f t="shared" si="0"/>
        <v>火</v>
      </c>
      <c r="E12" s="41">
        <f t="shared" si="1"/>
        <v>45791</v>
      </c>
      <c r="F12" s="42" t="str">
        <f t="shared" si="2"/>
        <v>水</v>
      </c>
      <c r="G12" s="41">
        <f t="shared" si="3"/>
        <v>45793</v>
      </c>
      <c r="H12" s="42" t="str">
        <f t="shared" si="4"/>
        <v>金</v>
      </c>
      <c r="I12" s="41">
        <v>45793</v>
      </c>
      <c r="J12" s="42" t="str">
        <f t="shared" si="5"/>
        <v>金</v>
      </c>
      <c r="K12" s="41">
        <f t="shared" si="6"/>
        <v>45800</v>
      </c>
      <c r="L12" s="43" t="str">
        <f t="shared" si="7"/>
        <v>金</v>
      </c>
    </row>
    <row r="13" spans="1:19" s="7" customFormat="1" ht="39.950000000000003" customHeight="1">
      <c r="A13" s="40" t="s">
        <v>39</v>
      </c>
      <c r="B13" s="44"/>
      <c r="C13" s="94">
        <f t="shared" ref="C13" si="10">E13-3</f>
        <v>45793</v>
      </c>
      <c r="D13" s="95" t="str">
        <f t="shared" si="0"/>
        <v>金</v>
      </c>
      <c r="E13" s="94">
        <f t="shared" si="1"/>
        <v>45796</v>
      </c>
      <c r="F13" s="95" t="str">
        <f t="shared" si="2"/>
        <v>月</v>
      </c>
      <c r="G13" s="94">
        <f t="shared" si="3"/>
        <v>45798</v>
      </c>
      <c r="H13" s="95" t="str">
        <f t="shared" si="4"/>
        <v>水</v>
      </c>
      <c r="I13" s="94">
        <v>45798</v>
      </c>
      <c r="J13" s="95" t="str">
        <f t="shared" si="5"/>
        <v>水</v>
      </c>
      <c r="K13" s="94">
        <f t="shared" si="6"/>
        <v>45805</v>
      </c>
      <c r="L13" s="96" t="str">
        <f t="shared" si="7"/>
        <v>水</v>
      </c>
    </row>
    <row r="14" spans="1:19" s="7" customFormat="1" ht="41.25" customHeight="1">
      <c r="A14" s="40" t="s">
        <v>29</v>
      </c>
      <c r="B14" s="44" t="s">
        <v>35</v>
      </c>
      <c r="C14" s="41">
        <f t="shared" ref="C14" si="11">E14-1</f>
        <v>45797</v>
      </c>
      <c r="D14" s="42" t="str">
        <f t="shared" si="0"/>
        <v>火</v>
      </c>
      <c r="E14" s="41">
        <f t="shared" si="1"/>
        <v>45798</v>
      </c>
      <c r="F14" s="42" t="str">
        <f t="shared" si="2"/>
        <v>水</v>
      </c>
      <c r="G14" s="41">
        <f t="shared" si="3"/>
        <v>45800</v>
      </c>
      <c r="H14" s="42" t="str">
        <f t="shared" si="4"/>
        <v>金</v>
      </c>
      <c r="I14" s="41">
        <v>45800</v>
      </c>
      <c r="J14" s="42" t="str">
        <f t="shared" si="5"/>
        <v>金</v>
      </c>
      <c r="K14" s="41">
        <f t="shared" si="6"/>
        <v>45807</v>
      </c>
      <c r="L14" s="43" t="str">
        <f t="shared" si="7"/>
        <v>金</v>
      </c>
    </row>
    <row r="15" spans="1:19" s="1" customFormat="1" ht="39.75" customHeight="1">
      <c r="A15" s="40" t="s">
        <v>41</v>
      </c>
      <c r="B15" s="44" t="s">
        <v>40</v>
      </c>
      <c r="C15" s="41">
        <f t="shared" ref="C15" si="12">E15-3</f>
        <v>45800</v>
      </c>
      <c r="D15" s="42" t="str">
        <f t="shared" si="0"/>
        <v>金</v>
      </c>
      <c r="E15" s="41">
        <f t="shared" si="1"/>
        <v>45803</v>
      </c>
      <c r="F15" s="42" t="str">
        <f t="shared" si="2"/>
        <v>月</v>
      </c>
      <c r="G15" s="41">
        <f t="shared" si="3"/>
        <v>45805</v>
      </c>
      <c r="H15" s="42" t="str">
        <f t="shared" si="4"/>
        <v>水</v>
      </c>
      <c r="I15" s="41">
        <v>45805</v>
      </c>
      <c r="J15" s="42" t="str">
        <f t="shared" si="5"/>
        <v>水</v>
      </c>
      <c r="K15" s="41">
        <f t="shared" si="6"/>
        <v>45812</v>
      </c>
      <c r="L15" s="43" t="str">
        <f t="shared" si="7"/>
        <v>水</v>
      </c>
    </row>
    <row r="16" spans="1:19" s="1" customFormat="1" ht="39.75" customHeight="1">
      <c r="A16" s="40" t="s">
        <v>42</v>
      </c>
      <c r="B16" s="44" t="s">
        <v>38</v>
      </c>
      <c r="C16" s="41">
        <f t="shared" ref="C16" si="13">E16-1</f>
        <v>45804</v>
      </c>
      <c r="D16" s="42" t="str">
        <f t="shared" si="0"/>
        <v>火</v>
      </c>
      <c r="E16" s="41">
        <f t="shared" si="1"/>
        <v>45805</v>
      </c>
      <c r="F16" s="42" t="str">
        <f t="shared" si="2"/>
        <v>水</v>
      </c>
      <c r="G16" s="41">
        <f t="shared" si="3"/>
        <v>45807</v>
      </c>
      <c r="H16" s="42" t="str">
        <f t="shared" si="4"/>
        <v>金</v>
      </c>
      <c r="I16" s="41">
        <v>45807</v>
      </c>
      <c r="J16" s="42" t="str">
        <f t="shared" si="5"/>
        <v>金</v>
      </c>
      <c r="K16" s="41">
        <f t="shared" si="6"/>
        <v>45814</v>
      </c>
      <c r="L16" s="43" t="str">
        <f t="shared" si="7"/>
        <v>金</v>
      </c>
    </row>
    <row r="17" spans="1:12" s="1" customFormat="1" ht="39.75" customHeight="1">
      <c r="A17" s="40" t="s">
        <v>31</v>
      </c>
      <c r="B17" s="44" t="s">
        <v>43</v>
      </c>
      <c r="C17" s="41">
        <f t="shared" ref="C17" si="14">E17-3</f>
        <v>45807</v>
      </c>
      <c r="D17" s="42" t="str">
        <f t="shared" ref="D10:D18" si="15">TEXT(C17,"aaa")</f>
        <v>金</v>
      </c>
      <c r="E17" s="41">
        <f t="shared" ref="E10:E18" si="16">I17-2</f>
        <v>45810</v>
      </c>
      <c r="F17" s="42" t="str">
        <f t="shared" ref="F10:F18" si="17">TEXT(E17,"aaa")</f>
        <v>月</v>
      </c>
      <c r="G17" s="41">
        <f t="shared" ref="G10:G18" si="18">I17</f>
        <v>45812</v>
      </c>
      <c r="H17" s="42" t="str">
        <f t="shared" ref="H10:H18" si="19">TEXT(G17,"aaa")</f>
        <v>水</v>
      </c>
      <c r="I17" s="41">
        <v>45812</v>
      </c>
      <c r="J17" s="42" t="str">
        <f t="shared" ref="J10:J18" si="20">TEXT(I17,"aaa")</f>
        <v>水</v>
      </c>
      <c r="K17" s="41">
        <f t="shared" ref="K10:K18" si="21">I17+7</f>
        <v>45819</v>
      </c>
      <c r="L17" s="43" t="str">
        <f t="shared" ref="L10:L18" si="22">TEXT(K17,"aaa")</f>
        <v>水</v>
      </c>
    </row>
    <row r="18" spans="1:12" s="1" customFormat="1" ht="39.75" customHeight="1">
      <c r="A18" s="40" t="s">
        <v>44</v>
      </c>
      <c r="B18" s="44" t="s">
        <v>45</v>
      </c>
      <c r="C18" s="41">
        <f t="shared" ref="C18" si="23">E18-1</f>
        <v>45811</v>
      </c>
      <c r="D18" s="42" t="str">
        <f t="shared" si="15"/>
        <v>火</v>
      </c>
      <c r="E18" s="41">
        <f t="shared" si="16"/>
        <v>45812</v>
      </c>
      <c r="F18" s="42" t="str">
        <f t="shared" si="17"/>
        <v>水</v>
      </c>
      <c r="G18" s="41">
        <f t="shared" si="18"/>
        <v>45814</v>
      </c>
      <c r="H18" s="42" t="str">
        <f t="shared" si="19"/>
        <v>金</v>
      </c>
      <c r="I18" s="41">
        <v>45814</v>
      </c>
      <c r="J18" s="42" t="str">
        <f t="shared" si="20"/>
        <v>金</v>
      </c>
      <c r="K18" s="41">
        <f t="shared" si="21"/>
        <v>45821</v>
      </c>
      <c r="L18" s="43" t="str">
        <f t="shared" si="22"/>
        <v>金</v>
      </c>
    </row>
    <row r="19" spans="1:12" s="1" customFormat="1" ht="39.75" customHeight="1">
      <c r="A19" s="40" t="s">
        <v>46</v>
      </c>
      <c r="B19" s="44" t="s">
        <v>47</v>
      </c>
      <c r="C19" s="41">
        <f t="shared" ref="C19" si="24">E19-3</f>
        <v>45814</v>
      </c>
      <c r="D19" s="42" t="str">
        <f t="shared" ref="D19" si="25">TEXT(C19,"aaa")</f>
        <v>金</v>
      </c>
      <c r="E19" s="41">
        <f t="shared" ref="E19" si="26">I19-2</f>
        <v>45817</v>
      </c>
      <c r="F19" s="42" t="str">
        <f t="shared" ref="F19" si="27">TEXT(E19,"aaa")</f>
        <v>月</v>
      </c>
      <c r="G19" s="41">
        <f t="shared" ref="G19" si="28">I19</f>
        <v>45819</v>
      </c>
      <c r="H19" s="42" t="str">
        <f t="shared" ref="H19" si="29">TEXT(G19,"aaa")</f>
        <v>水</v>
      </c>
      <c r="I19" s="41">
        <v>45819</v>
      </c>
      <c r="J19" s="42" t="str">
        <f t="shared" ref="J19" si="30">TEXT(I19,"aaa")</f>
        <v>水</v>
      </c>
      <c r="K19" s="41">
        <f t="shared" ref="K19" si="31">I19+7</f>
        <v>45826</v>
      </c>
      <c r="L19" s="43" t="str">
        <f t="shared" ref="L19" si="32">TEXT(K19,"aaa")</f>
        <v>水</v>
      </c>
    </row>
    <row r="20" spans="1:12" s="1" customFormat="1" ht="39.75" customHeight="1">
      <c r="A20" s="45" t="s">
        <v>48</v>
      </c>
      <c r="B20" s="46" t="s">
        <v>49</v>
      </c>
      <c r="C20" s="47">
        <f t="shared" ref="C20" si="33">E20-1</f>
        <v>45818</v>
      </c>
      <c r="D20" s="48" t="str">
        <f t="shared" ref="D20" si="34">TEXT(C20,"aaa")</f>
        <v>火</v>
      </c>
      <c r="E20" s="47">
        <f t="shared" ref="E20" si="35">I20-2</f>
        <v>45819</v>
      </c>
      <c r="F20" s="48" t="str">
        <f t="shared" ref="F20" si="36">TEXT(E20,"aaa")</f>
        <v>水</v>
      </c>
      <c r="G20" s="47">
        <f t="shared" ref="G20" si="37">I20</f>
        <v>45821</v>
      </c>
      <c r="H20" s="48" t="str">
        <f t="shared" ref="H20" si="38">TEXT(G20,"aaa")</f>
        <v>金</v>
      </c>
      <c r="I20" s="47">
        <v>45821</v>
      </c>
      <c r="J20" s="48" t="str">
        <f t="shared" ref="J20" si="39">TEXT(I20,"aaa")</f>
        <v>金</v>
      </c>
      <c r="K20" s="47">
        <f t="shared" ref="K20" si="40">I20+7</f>
        <v>45828</v>
      </c>
      <c r="L20" s="49" t="str">
        <f t="shared" ref="L20" si="41">TEXT(K20,"aaa")</f>
        <v>金</v>
      </c>
    </row>
    <row r="21" spans="1:12" s="1" customFormat="1" ht="39.75" customHeight="1"/>
    <row r="22" spans="1:12" s="1" customFormat="1" ht="39.75" customHeight="1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</row>
    <row r="23" spans="1:12" s="1" customFormat="1" ht="39.75" customHeight="1">
      <c r="A23" s="25"/>
      <c r="B23" s="26"/>
      <c r="C23" s="27"/>
      <c r="D23" s="28"/>
      <c r="E23" s="27"/>
      <c r="F23" s="28"/>
      <c r="G23" s="27"/>
      <c r="H23" s="28"/>
      <c r="I23" s="27"/>
      <c r="J23" s="28"/>
      <c r="K23" s="27"/>
      <c r="L23" s="28"/>
    </row>
    <row r="24" spans="1:12" s="1" customFormat="1" ht="39.75" customHeight="1">
      <c r="A24" s="25"/>
      <c r="B24" s="26"/>
      <c r="C24" s="27"/>
      <c r="D24" s="28"/>
      <c r="E24" s="27"/>
      <c r="F24" s="28"/>
      <c r="G24" s="27"/>
      <c r="H24" s="28"/>
      <c r="I24" s="27"/>
      <c r="J24" s="28"/>
      <c r="K24" s="27"/>
      <c r="L24" s="28"/>
    </row>
    <row r="25" spans="1:12" s="1" customFormat="1" ht="49.5" customHeight="1">
      <c r="A25" s="31"/>
      <c r="B25" s="26"/>
      <c r="C25" s="27"/>
      <c r="D25" s="28"/>
      <c r="E25" s="27"/>
      <c r="F25" s="28"/>
      <c r="G25" s="27"/>
      <c r="H25" s="28"/>
      <c r="I25" s="27"/>
      <c r="J25" s="28"/>
      <c r="K25" s="27"/>
      <c r="L25" s="28"/>
    </row>
    <row r="26" spans="1:12" s="1" customFormat="1" ht="39.75" customHeight="1" thickBot="1">
      <c r="A26" s="24" t="s">
        <v>4</v>
      </c>
      <c r="B26" s="66" t="s">
        <v>3</v>
      </c>
      <c r="C26" s="67"/>
      <c r="D26" s="67"/>
      <c r="E26" s="67"/>
      <c r="F26" s="68"/>
      <c r="G26" s="66" t="s">
        <v>2</v>
      </c>
      <c r="H26" s="67"/>
      <c r="I26" s="67"/>
      <c r="J26" s="67"/>
      <c r="K26" s="67"/>
      <c r="L26" s="68"/>
    </row>
    <row r="27" spans="1:12" s="1" customFormat="1" ht="39.75" customHeight="1" thickTop="1">
      <c r="A27" s="80" t="s">
        <v>1</v>
      </c>
      <c r="B27" s="60" t="s">
        <v>21</v>
      </c>
      <c r="C27" s="61"/>
      <c r="D27" s="61"/>
      <c r="E27" s="61"/>
      <c r="F27" s="62"/>
      <c r="G27" s="69" t="s">
        <v>22</v>
      </c>
      <c r="H27" s="70"/>
      <c r="I27" s="70"/>
      <c r="J27" s="70"/>
      <c r="K27" s="71" t="s">
        <v>23</v>
      </c>
      <c r="L27" s="72"/>
    </row>
    <row r="28" spans="1:12" s="1" customFormat="1" ht="39.950000000000003" customHeight="1">
      <c r="A28" s="81"/>
      <c r="B28" s="63"/>
      <c r="C28" s="64"/>
      <c r="D28" s="64"/>
      <c r="E28" s="64"/>
      <c r="F28" s="65"/>
      <c r="G28" s="32" t="s">
        <v>24</v>
      </c>
      <c r="H28" s="33"/>
      <c r="I28" s="33"/>
      <c r="J28" s="34"/>
      <c r="K28" s="34"/>
      <c r="L28" s="35"/>
    </row>
    <row r="29" spans="1:12" s="1" customFormat="1" ht="39.950000000000003" customHeight="1">
      <c r="A29" s="82" t="s">
        <v>0</v>
      </c>
      <c r="B29" s="74" t="s">
        <v>25</v>
      </c>
      <c r="C29" s="75"/>
      <c r="D29" s="75"/>
      <c r="E29" s="75"/>
      <c r="F29" s="76"/>
      <c r="G29" s="36" t="s">
        <v>26</v>
      </c>
      <c r="H29" s="37"/>
      <c r="I29" s="37"/>
      <c r="J29" s="38"/>
      <c r="K29" s="38"/>
      <c r="L29" s="39" t="s">
        <v>27</v>
      </c>
    </row>
    <row r="30" spans="1:12" s="1" customFormat="1" ht="39.950000000000003" customHeight="1">
      <c r="A30" s="81"/>
      <c r="B30" s="77"/>
      <c r="C30" s="78"/>
      <c r="D30" s="78"/>
      <c r="E30" s="78"/>
      <c r="F30" s="79"/>
      <c r="G30" s="32" t="s">
        <v>28</v>
      </c>
      <c r="H30" s="33"/>
      <c r="I30" s="33"/>
      <c r="J30" s="34"/>
      <c r="K30" s="34"/>
      <c r="L30" s="35"/>
    </row>
    <row r="31" spans="1:12" s="1" customFormat="1" ht="39.950000000000003" customHeight="1"/>
    <row r="32" spans="1:12" s="1" customFormat="1" ht="39.75" customHeight="1"/>
    <row r="33" spans="1:14" s="1" customFormat="1" ht="39.75" customHeight="1">
      <c r="N33" s="5"/>
    </row>
    <row r="34" spans="1:14" s="1" customFormat="1" ht="39.75" customHeight="1">
      <c r="N34" s="3"/>
    </row>
    <row r="35" spans="1:14" s="1" customFormat="1" ht="39.75" customHeight="1">
      <c r="N35" s="3"/>
    </row>
    <row r="36" spans="1:14" s="1" customFormat="1" ht="30" customHeight="1">
      <c r="A36"/>
      <c r="B36"/>
      <c r="C36"/>
      <c r="D36"/>
      <c r="E36"/>
      <c r="F36"/>
      <c r="G36"/>
      <c r="H36"/>
      <c r="I36"/>
      <c r="J36"/>
      <c r="K36"/>
      <c r="L36"/>
      <c r="N36" s="2"/>
    </row>
    <row r="37" spans="1:14" ht="30" customHeight="1"/>
  </sheetData>
  <mergeCells count="24">
    <mergeCell ref="P3:Q3"/>
    <mergeCell ref="B29:F30"/>
    <mergeCell ref="A27:A28"/>
    <mergeCell ref="A29:A30"/>
    <mergeCell ref="M1:Q1"/>
    <mergeCell ref="A5:A9"/>
    <mergeCell ref="B5:B9"/>
    <mergeCell ref="G5:H5"/>
    <mergeCell ref="I5:J5"/>
    <mergeCell ref="K5:L5"/>
    <mergeCell ref="E6:F8"/>
    <mergeCell ref="G6:H8"/>
    <mergeCell ref="I6:J8"/>
    <mergeCell ref="K6:L8"/>
    <mergeCell ref="G9:H9"/>
    <mergeCell ref="I9:J9"/>
    <mergeCell ref="K9:L9"/>
    <mergeCell ref="C5:F5"/>
    <mergeCell ref="C6:D8"/>
    <mergeCell ref="B27:F28"/>
    <mergeCell ref="B26:F26"/>
    <mergeCell ref="G26:L26"/>
    <mergeCell ref="G27:J27"/>
    <mergeCell ref="K27:L27"/>
  </mergeCells>
  <phoneticPr fontId="1"/>
  <pageMargins left="1.1023622047244095" right="0.51181102362204722" top="0.55118110236220474" bottom="0.55118110236220474" header="0.31496062992125984" footer="0.31496062992125984"/>
  <pageSetup paperSize="9" scale="37" fitToHeight="0" orientation="landscape" r:id="rId1"/>
  <rowBreaks count="1" manualBreakCount="1">
    <brk id="3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シンガポール</vt:lpstr>
      <vt:lpstr>シンガポール!Print_Area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2024-05-27T04:52:20Z</cp:lastPrinted>
  <dcterms:created xsi:type="dcterms:W3CDTF">2016-08-19T05:46:01Z</dcterms:created>
  <dcterms:modified xsi:type="dcterms:W3CDTF">2025-05-02T08:02:38Z</dcterms:modified>
</cp:coreProperties>
</file>