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上海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上海!$A$1:$U$33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4" i="1" l="1"/>
  <c r="P24" i="1" s="1"/>
  <c r="N24" i="1"/>
  <c r="K24" i="1"/>
  <c r="L24" i="1" s="1"/>
  <c r="I24" i="1"/>
  <c r="J24" i="1" s="1"/>
  <c r="G24" i="1"/>
  <c r="H24" i="1" s="1"/>
  <c r="E24" i="1"/>
  <c r="F24" i="1" s="1"/>
  <c r="O23" i="1"/>
  <c r="P23" i="1" s="1"/>
  <c r="N23" i="1"/>
  <c r="K23" i="1"/>
  <c r="L23" i="1" s="1"/>
  <c r="J23" i="1"/>
  <c r="I23" i="1"/>
  <c r="E23" i="1"/>
  <c r="C23" i="1" s="1"/>
  <c r="D23" i="1" s="1"/>
  <c r="O22" i="1"/>
  <c r="P22" i="1" s="1"/>
  <c r="N22" i="1"/>
  <c r="K22" i="1"/>
  <c r="L22" i="1" s="1"/>
  <c r="I22" i="1"/>
  <c r="J22" i="1" s="1"/>
  <c r="G22" i="1"/>
  <c r="H22" i="1" s="1"/>
  <c r="E22" i="1"/>
  <c r="F22" i="1" s="1"/>
  <c r="C22" i="1"/>
  <c r="D22" i="1" s="1"/>
  <c r="P21" i="1"/>
  <c r="O21" i="1"/>
  <c r="N21" i="1"/>
  <c r="K21" i="1"/>
  <c r="G21" i="1" s="1"/>
  <c r="H21" i="1" s="1"/>
  <c r="I21" i="1"/>
  <c r="J21" i="1" s="1"/>
  <c r="E21" i="1"/>
  <c r="F21" i="1" s="1"/>
  <c r="C21" i="1"/>
  <c r="D21" i="1" s="1"/>
  <c r="O20" i="1"/>
  <c r="P20" i="1" s="1"/>
  <c r="N20" i="1"/>
  <c r="K20" i="1"/>
  <c r="L20" i="1" s="1"/>
  <c r="I20" i="1"/>
  <c r="J20" i="1" s="1"/>
  <c r="G20" i="1"/>
  <c r="H20" i="1" s="1"/>
  <c r="E20" i="1"/>
  <c r="C20" i="1" s="1"/>
  <c r="D20" i="1" s="1"/>
  <c r="O19" i="1"/>
  <c r="P19" i="1" s="1"/>
  <c r="N19" i="1"/>
  <c r="K19" i="1"/>
  <c r="L19" i="1" s="1"/>
  <c r="I19" i="1"/>
  <c r="J19" i="1" s="1"/>
  <c r="G19" i="1"/>
  <c r="H19" i="1" s="1"/>
  <c r="E19" i="1"/>
  <c r="F19" i="1" s="1"/>
  <c r="C19" i="1"/>
  <c r="D19" i="1" s="1"/>
  <c r="C24" i="1" l="1"/>
  <c r="D24" i="1" s="1"/>
  <c r="G23" i="1"/>
  <c r="H23" i="1" s="1"/>
  <c r="F23" i="1"/>
  <c r="L21" i="1"/>
  <c r="F20" i="1"/>
  <c r="O18" i="1"/>
  <c r="P18" i="1" s="1"/>
  <c r="N18" i="1"/>
  <c r="K18" i="1"/>
  <c r="L18" i="1" s="1"/>
  <c r="I18" i="1"/>
  <c r="J18" i="1" s="1"/>
  <c r="F18" i="1"/>
  <c r="E18" i="1"/>
  <c r="C18" i="1" s="1"/>
  <c r="D18" i="1" s="1"/>
  <c r="O17" i="1"/>
  <c r="P17" i="1" s="1"/>
  <c r="N17" i="1"/>
  <c r="K17" i="1"/>
  <c r="L17" i="1" s="1"/>
  <c r="I17" i="1"/>
  <c r="J17" i="1" s="1"/>
  <c r="G17" i="1"/>
  <c r="H17" i="1" s="1"/>
  <c r="E17" i="1"/>
  <c r="F17" i="1" s="1"/>
  <c r="O16" i="1"/>
  <c r="P16" i="1" s="1"/>
  <c r="N16" i="1"/>
  <c r="K16" i="1"/>
  <c r="L16" i="1" s="1"/>
  <c r="I16" i="1"/>
  <c r="J16" i="1" s="1"/>
  <c r="G16" i="1"/>
  <c r="H16" i="1" s="1"/>
  <c r="E16" i="1"/>
  <c r="F16" i="1" s="1"/>
  <c r="C16" i="1"/>
  <c r="D16" i="1" s="1"/>
  <c r="O15" i="1"/>
  <c r="P15" i="1" s="1"/>
  <c r="N15" i="1"/>
  <c r="K15" i="1"/>
  <c r="L15" i="1" s="1"/>
  <c r="I15" i="1"/>
  <c r="J15" i="1" s="1"/>
  <c r="E15" i="1"/>
  <c r="F15" i="1" s="1"/>
  <c r="O14" i="1"/>
  <c r="P14" i="1" s="1"/>
  <c r="N14" i="1"/>
  <c r="K14" i="1"/>
  <c r="L14" i="1" s="1"/>
  <c r="I14" i="1"/>
  <c r="J14" i="1" s="1"/>
  <c r="E14" i="1"/>
  <c r="F14" i="1" s="1"/>
  <c r="C14" i="1"/>
  <c r="D14" i="1" s="1"/>
  <c r="O13" i="1"/>
  <c r="P13" i="1" s="1"/>
  <c r="N13" i="1"/>
  <c r="K13" i="1"/>
  <c r="L13" i="1" s="1"/>
  <c r="I13" i="1"/>
  <c r="J13" i="1" s="1"/>
  <c r="G13" i="1"/>
  <c r="H13" i="1" s="1"/>
  <c r="E13" i="1"/>
  <c r="F13" i="1" s="1"/>
  <c r="C13" i="1"/>
  <c r="D13" i="1" s="1"/>
  <c r="G18" i="1" l="1"/>
  <c r="H18" i="1" s="1"/>
  <c r="C15" i="1"/>
  <c r="D15" i="1" s="1"/>
  <c r="C17" i="1"/>
  <c r="D17" i="1" s="1"/>
  <c r="G15" i="1"/>
  <c r="H15" i="1" s="1"/>
  <c r="G14" i="1"/>
  <c r="H14" i="1" s="1"/>
  <c r="O12" i="1"/>
  <c r="O11" i="1"/>
  <c r="O10" i="1"/>
  <c r="O9" i="1"/>
  <c r="L12" i="1"/>
  <c r="K12" i="1"/>
  <c r="G12" i="1" s="1"/>
  <c r="H12" i="1" s="1"/>
  <c r="I12" i="1"/>
  <c r="J12" i="1" s="1"/>
  <c r="E12" i="1"/>
  <c r="C12" i="1" s="1"/>
  <c r="D12" i="1" s="1"/>
  <c r="K11" i="1"/>
  <c r="L11" i="1" s="1"/>
  <c r="I11" i="1"/>
  <c r="J11" i="1" s="1"/>
  <c r="E11" i="1"/>
  <c r="F11" i="1" s="1"/>
  <c r="C11" i="1"/>
  <c r="D11" i="1" s="1"/>
  <c r="K10" i="1"/>
  <c r="L10" i="1" s="1"/>
  <c r="I10" i="1"/>
  <c r="J10" i="1" s="1"/>
  <c r="G10" i="1"/>
  <c r="H10" i="1" s="1"/>
  <c r="F10" i="1"/>
  <c r="E10" i="1"/>
  <c r="C10" i="1" s="1"/>
  <c r="D10" i="1" s="1"/>
  <c r="K9" i="1"/>
  <c r="L9" i="1" s="1"/>
  <c r="I9" i="1"/>
  <c r="J9" i="1" s="1"/>
  <c r="G9" i="1"/>
  <c r="H9" i="1" s="1"/>
  <c r="E9" i="1"/>
  <c r="F9" i="1" s="1"/>
  <c r="C9" i="1" l="1"/>
  <c r="D9" i="1" s="1"/>
  <c r="F12" i="1"/>
  <c r="G11" i="1"/>
  <c r="H11" i="1" s="1"/>
  <c r="P12" i="1"/>
  <c r="P9" i="1"/>
  <c r="N12" i="1" l="1"/>
  <c r="P11" i="1"/>
  <c r="N11" i="1"/>
  <c r="P10" i="1"/>
  <c r="N10" i="1"/>
  <c r="N9" i="1"/>
</calcChain>
</file>

<file path=xl/sharedStrings.xml><?xml version="1.0" encoding="utf-8"?>
<sst xmlns="http://schemas.openxmlformats.org/spreadsheetml/2006/main" count="66" uniqueCount="45">
  <si>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</si>
  <si>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</si>
  <si>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</si>
  <si>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1"/>
  </si>
  <si>
    <t>SHA</t>
    <phoneticPr fontId="11"/>
  </si>
  <si>
    <t>OSA</t>
    <phoneticPr fontId="11"/>
  </si>
  <si>
    <t>OSA</t>
    <phoneticPr fontId="1"/>
  </si>
  <si>
    <t>ETA</t>
    <phoneticPr fontId="11"/>
  </si>
  <si>
    <t>ETD</t>
    <phoneticPr fontId="1"/>
  </si>
  <si>
    <t>ETA</t>
    <phoneticPr fontId="1"/>
  </si>
  <si>
    <t>CFS CUT</t>
    <phoneticPr fontId="1"/>
  </si>
  <si>
    <t>VOY</t>
  </si>
  <si>
    <t>VESSEL</t>
    <phoneticPr fontId="1"/>
  </si>
  <si>
    <t xml:space="preserve">UPDATED :  </t>
    <phoneticPr fontId="8"/>
  </si>
  <si>
    <t>連絡先：大阪海運
TEL：06-7730-1075/FAX：06-7730-1088</t>
    <rPh sb="0" eb="3">
      <t>レンラクサキ</t>
    </rPh>
    <phoneticPr fontId="1"/>
  </si>
  <si>
    <t>㈱辰巳商會 
南港NO.1 H.W.</t>
    <phoneticPr fontId="1"/>
  </si>
  <si>
    <t>大阪市住之江区南港東7-1-24</t>
    <phoneticPr fontId="1"/>
  </si>
  <si>
    <t>TEL:06-6612-3153 　FAX:06-6612-6256</t>
    <phoneticPr fontId="1"/>
  </si>
  <si>
    <t>㈱カンロジ 
摩耶2号上屋</t>
    <phoneticPr fontId="1"/>
  </si>
  <si>
    <t>神戸市灘区摩耶埠頭</t>
    <phoneticPr fontId="1"/>
  </si>
  <si>
    <t>TEL:078-801-2458 　FAX:078-871-5240</t>
    <phoneticPr fontId="1"/>
  </si>
  <si>
    <t>NACCS: 4IW62</t>
    <phoneticPr fontId="1"/>
  </si>
  <si>
    <t>NACCS: 3DW30</t>
    <phoneticPr fontId="1"/>
  </si>
  <si>
    <t>KOB</t>
    <phoneticPr fontId="1"/>
  </si>
  <si>
    <t>　　　　　　　　SHANGHAI SCHEDULE - 関西</t>
    <rPh sb="28" eb="30">
      <t>カンサイ</t>
    </rPh>
    <phoneticPr fontId="11"/>
  </si>
  <si>
    <t>From Osaka / Kobe</t>
    <phoneticPr fontId="1"/>
  </si>
  <si>
    <t>大阪  CFS</t>
    <rPh sb="0" eb="2">
      <t>オオサカ</t>
    </rPh>
    <phoneticPr fontId="1"/>
  </si>
  <si>
    <t>神戸  CFS</t>
    <rPh sb="0" eb="2">
      <t>コウベ</t>
    </rPh>
    <phoneticPr fontId="1"/>
  </si>
  <si>
    <t>N</t>
    <phoneticPr fontId="1"/>
  </si>
  <si>
    <t>2-3 DAYS</t>
    <phoneticPr fontId="1"/>
  </si>
  <si>
    <t>※MILD TEMPO</t>
  </si>
  <si>
    <t>※CONTRIVIA</t>
  </si>
  <si>
    <t xml:space="preserve">GLORY SHANGHAI </t>
  </si>
  <si>
    <t>2519W</t>
  </si>
  <si>
    <t>GLORY GUANGZHOU</t>
  </si>
  <si>
    <t>2520W</t>
  </si>
  <si>
    <t>※CHUN JIN</t>
  </si>
  <si>
    <t>2521W</t>
  </si>
  <si>
    <t>2522W</t>
  </si>
  <si>
    <t>※MILD TEMPO</t>
    <phoneticPr fontId="1"/>
  </si>
  <si>
    <t>※RESURGENCE</t>
  </si>
  <si>
    <t>QIU JIN</t>
  </si>
  <si>
    <t>2523W</t>
  </si>
  <si>
    <t>2524W</t>
  </si>
  <si>
    <t>MILD TEMPO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</si>
</sst>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\$#,##0\ ;\(\$#,##0\)"/>
    <numFmt numFmtId="181" formatCode="&quot;VND&quot;#,##0_);[Red]\(&quot;VND&quot;#,##0\)"/>
    <numFmt numFmtId="182" formatCode="&quot;¥&quot;#,##0;[Red]&quot;¥&quot;&quot;¥&quot;\-#,##0"/>
    <numFmt numFmtId="183" formatCode="&quot;¥&quot;#,##0.00;[Red]&quot;¥&quot;&quot;¥&quot;&quot;¥&quot;&quot;¥&quot;&quot;¥&quot;&quot;¥&quot;\-#,##0.00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21" fillId="0" borderId="0">
      <alignment vertical="center"/>
    </xf>
    <xf numFmtId="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81" fontId="27" fillId="0" borderId="0"/>
    <xf numFmtId="0" fontId="22" fillId="0" borderId="13" applyNumberFormat="0" applyFont="0" applyFill="0" applyAlignment="0" applyProtection="0"/>
    <xf numFmtId="16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30" fillId="0" borderId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8" fontId="31" fillId="0" borderId="0" applyFont="0" applyFill="0" applyBorder="0" applyAlignment="0" applyProtection="0"/>
    <xf numFmtId="6" fontId="31" fillId="0" borderId="0" applyFont="0" applyFill="0" applyBorder="0" applyAlignment="0" applyProtection="0"/>
    <xf numFmtId="0" fontId="32" fillId="0" borderId="0"/>
  </cellStyleXfs>
  <cellXfs count="79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Fill="1" applyAlignment="1"/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3" fillId="0" borderId="0" xfId="1" applyFont="1" applyFill="1"/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13" fillId="0" borderId="0" xfId="1" applyFont="1" applyAlignment="1"/>
    <xf numFmtId="0" fontId="1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4" fillId="0" borderId="0" xfId="1" applyFont="1" applyFill="1" applyAlignment="1"/>
    <xf numFmtId="0" fontId="15" fillId="0" borderId="0" xfId="1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/>
    <xf numFmtId="0" fontId="5" fillId="0" borderId="6" xfId="1" applyFont="1" applyBorder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179" fontId="6" fillId="0" borderId="0" xfId="1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9" fillId="0" borderId="2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center" vertical="center"/>
    </xf>
    <xf numFmtId="176" fontId="7" fillId="0" borderId="29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9" fillId="2" borderId="15" xfId="1" applyNumberFormat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177" fontId="6" fillId="2" borderId="22" xfId="1" applyNumberFormat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79" fontId="6" fillId="0" borderId="0" xfId="1" applyNumberFormat="1" applyFont="1" applyFill="1" applyBorder="1" applyAlignment="1">
      <alignment horizontal="center" vertical="center"/>
    </xf>
    <xf numFmtId="0" fontId="12" fillId="2" borderId="16" xfId="1" applyNumberFormat="1" applyFont="1" applyFill="1" applyBorder="1" applyAlignment="1">
      <alignment horizontal="center" vertical="center" wrapText="1"/>
    </xf>
    <xf numFmtId="0" fontId="12" fillId="2" borderId="19" xfId="1" applyNumberFormat="1" applyFont="1" applyFill="1" applyBorder="1" applyAlignment="1">
      <alignment horizontal="center" vertical="center" wrapText="1"/>
    </xf>
    <xf numFmtId="0" fontId="12" fillId="2" borderId="21" xfId="1" applyNumberFormat="1" applyFont="1" applyFill="1" applyBorder="1" applyAlignment="1">
      <alignment horizontal="center" vertical="center" wrapText="1"/>
    </xf>
    <xf numFmtId="0" fontId="12" fillId="2" borderId="15" xfId="1" applyNumberFormat="1" applyFont="1" applyFill="1" applyBorder="1" applyAlignment="1">
      <alignment horizontal="center" vertical="center"/>
    </xf>
    <xf numFmtId="0" fontId="12" fillId="2" borderId="22" xfId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177" fontId="6" fillId="2" borderId="23" xfId="1" applyNumberFormat="1" applyFont="1" applyFill="1" applyBorder="1" applyAlignment="1">
      <alignment horizontal="center" vertical="center"/>
    </xf>
  </cellXfs>
  <cellStyles count="30">
    <cellStyle name="Comma0" xfId="8"/>
    <cellStyle name="Currency0" xfId="9"/>
    <cellStyle name="Date" xfId="10"/>
    <cellStyle name="Fixed" xfId="11"/>
    <cellStyle name="Followed Hyperlink" xfId="12"/>
    <cellStyle name="Heading 1" xfId="13"/>
    <cellStyle name="Heading 2" xfId="14"/>
    <cellStyle name="Hyperlink" xfId="15"/>
    <cellStyle name="Normal - Style1" xfId="16"/>
    <cellStyle name="Total" xfId="17"/>
    <cellStyle name="一般_MONTHLY SCHEDULE" xfId="18"/>
    <cellStyle name="똿뗦먛귟 [0.00]_PRODUCT DETAIL Q1" xfId="19"/>
    <cellStyle name="똿뗦먛귟_PRODUCT DETAIL Q1" xfId="20"/>
    <cellStyle name="標準" xfId="0" builtinId="0"/>
    <cellStyle name="標準 10" xfId="3"/>
    <cellStyle name="標準 2" xfId="1"/>
    <cellStyle name="標準 2 2" xfId="5"/>
    <cellStyle name="標準 3" xfId="4"/>
    <cellStyle name="標準 4" xfId="6"/>
    <cellStyle name="標準 5" xfId="7"/>
    <cellStyle name="標準_Sheet1" xfId="2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182563</xdr:colOff>
      <xdr:row>2</xdr:row>
      <xdr:rowOff>834966</xdr:rowOff>
    </xdr:from>
    <xdr:ext cx="5513692" cy="485622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99501" y="2597091"/>
          <a:ext cx="5513692" cy="4856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twoCellAnchor>
    <xdr:from>
      <xdr:col>0</xdr:col>
      <xdr:colOff>23812</xdr:colOff>
      <xdr:row>1</xdr:row>
      <xdr:rowOff>238125</xdr:rowOff>
    </xdr:from>
    <xdr:to>
      <xdr:col>4</xdr:col>
      <xdr:colOff>690562</xdr:colOff>
      <xdr:row>2</xdr:row>
      <xdr:rowOff>201962</xdr:rowOff>
    </xdr:to>
    <xdr:sp macro="" textlink="">
      <xdr:nvSpPr>
        <xdr:cNvPr id="5" name="角丸四角形 4"/>
        <xdr:cNvSpPr/>
      </xdr:nvSpPr>
      <xdr:spPr>
        <a:xfrm>
          <a:off x="23812" y="1166813"/>
          <a:ext cx="833437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1850570</xdr:colOff>
      <xdr:row>25</xdr:row>
      <xdr:rowOff>479650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850570" y="15124338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433162</xdr:colOff>
      <xdr:row>12</xdr:row>
      <xdr:rowOff>428624</xdr:rowOff>
    </xdr:from>
    <xdr:to>
      <xdr:col>20</xdr:col>
      <xdr:colOff>1357312</xdr:colOff>
      <xdr:row>27</xdr:row>
      <xdr:rowOff>523874</xdr:rowOff>
    </xdr:to>
    <xdr:sp macro="" textlink="">
      <xdr:nvSpPr>
        <xdr:cNvPr id="7" name="テキスト ボックス 6"/>
        <xdr:cNvSpPr txBox="1"/>
      </xdr:nvSpPr>
      <xdr:spPr>
        <a:xfrm>
          <a:off x="20388037" y="7929562"/>
          <a:ext cx="7615463" cy="93345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738186</xdr:colOff>
      <xdr:row>24</xdr:row>
      <xdr:rowOff>238118</xdr:rowOff>
    </xdr:from>
    <xdr:to>
      <xdr:col>14</xdr:col>
      <xdr:colOff>523875</xdr:colOff>
      <xdr:row>28</xdr:row>
      <xdr:rowOff>0</xdr:rowOff>
    </xdr:to>
    <xdr:grpSp>
      <xdr:nvGrpSpPr>
        <xdr:cNvPr id="8" name="グループ化 7"/>
        <xdr:cNvGrpSpPr/>
      </xdr:nvGrpSpPr>
      <xdr:grpSpPr>
        <a:xfrm>
          <a:off x="8405811" y="14882806"/>
          <a:ext cx="10025064" cy="3286132"/>
          <a:chOff x="8596310" y="12453930"/>
          <a:chExt cx="10025064" cy="3214694"/>
        </a:xfrm>
      </xdr:grpSpPr>
      <xdr:sp macro="" textlink="">
        <xdr:nvSpPr>
          <xdr:cNvPr id="10" name="円/楕円 9"/>
          <xdr:cNvSpPr/>
        </xdr:nvSpPr>
        <xdr:spPr>
          <a:xfrm>
            <a:off x="8572497" y="12311055"/>
            <a:ext cx="10025064" cy="3214694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1093933" y="13104058"/>
            <a:ext cx="4955692" cy="24931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Y33"/>
  <sheetViews>
    <sheetView tabSelected="1" view="pageBreakPreview" zoomScale="40" zoomScaleNormal="40" zoomScaleSheetLayoutView="40" zoomScalePageLayoutView="40" workbookViewId="0">
      <selection activeCell="T3" sqref="T3"/>
    </sheetView>
  </sheetViews>
  <sheetFormatPr defaultRowHeight="13.5"/>
  <cols>
    <col min="1" max="1" width="51.875" customWidth="1"/>
    <col min="2" max="2" width="22" customWidth="1"/>
    <col min="3" max="3" width="19.125" customWidth="1"/>
    <col min="4" max="4" width="7.75" customWidth="1"/>
    <col min="5" max="5" width="19.125" customWidth="1"/>
    <col min="6" max="6" width="7.75" customWidth="1"/>
    <col min="7" max="7" width="19.125" customWidth="1"/>
    <col min="8" max="8" width="7.75" customWidth="1"/>
    <col min="9" max="9" width="19.125" customWidth="1"/>
    <col min="10" max="10" width="7.75" customWidth="1"/>
    <col min="11" max="11" width="19.125" customWidth="1"/>
    <col min="12" max="12" width="7.75" customWidth="1"/>
    <col min="13" max="13" width="19.125" customWidth="1"/>
    <col min="14" max="14" width="7.75" customWidth="1"/>
    <col min="15" max="15" width="19.125" customWidth="1"/>
    <col min="16" max="16" width="7.75" customWidth="1"/>
    <col min="17" max="17" width="16.5" customWidth="1"/>
    <col min="18" max="19" width="23.25" customWidth="1"/>
    <col min="20" max="20" width="25" customWidth="1"/>
    <col min="21" max="21" width="23.25" customWidth="1"/>
    <col min="22" max="22" width="17" customWidth="1"/>
    <col min="23" max="23" width="18.1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59" s="1" customFormat="1" ht="72.75" customHeight="1">
      <c r="A1" s="27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66" t="s">
        <v>14</v>
      </c>
      <c r="R1" s="66"/>
      <c r="S1" s="66"/>
      <c r="T1" s="66"/>
      <c r="U1" s="66"/>
      <c r="W1" s="2"/>
      <c r="X1" s="17"/>
      <c r="Y1" s="17"/>
      <c r="Z1" s="17"/>
    </row>
    <row r="2" spans="1:259" s="12" customFormat="1" ht="66" customHeight="1">
      <c r="A2" s="68"/>
      <c r="B2" s="68"/>
      <c r="C2" s="68"/>
      <c r="D2" s="68"/>
      <c r="E2" s="68"/>
      <c r="F2" s="14"/>
      <c r="G2" s="14"/>
      <c r="H2" s="14"/>
      <c r="I2" s="20"/>
      <c r="J2" s="20"/>
      <c r="Q2" s="16"/>
      <c r="R2" s="14"/>
      <c r="W2" s="13"/>
    </row>
    <row r="3" spans="1:259" s="12" customFormat="1" ht="71.25" customHeight="1">
      <c r="A3" s="15" t="s">
        <v>25</v>
      </c>
      <c r="B3" s="14"/>
      <c r="C3" s="20"/>
      <c r="D3" s="20"/>
      <c r="E3" s="14"/>
      <c r="F3" s="14"/>
      <c r="G3" s="14"/>
      <c r="H3" s="14"/>
      <c r="I3" s="20"/>
      <c r="J3" s="20"/>
      <c r="K3" s="30"/>
      <c r="L3" s="31"/>
      <c r="M3" s="31"/>
      <c r="N3" s="31"/>
      <c r="O3" s="69"/>
      <c r="P3" s="69"/>
      <c r="S3" s="19" t="s">
        <v>13</v>
      </c>
      <c r="T3" s="28">
        <v>45786</v>
      </c>
      <c r="U3" s="29" t="s">
        <v>28</v>
      </c>
      <c r="W3" s="13"/>
    </row>
    <row r="4" spans="1:259" s="10" customFormat="1" ht="37.5" customHeight="1">
      <c r="A4" s="70" t="s">
        <v>12</v>
      </c>
      <c r="B4" s="63" t="s">
        <v>11</v>
      </c>
      <c r="C4" s="63" t="s">
        <v>10</v>
      </c>
      <c r="D4" s="63"/>
      <c r="E4" s="63"/>
      <c r="F4" s="63"/>
      <c r="G4" s="63" t="s">
        <v>9</v>
      </c>
      <c r="H4" s="63"/>
      <c r="I4" s="63"/>
      <c r="J4" s="63"/>
      <c r="K4" s="63" t="s">
        <v>8</v>
      </c>
      <c r="L4" s="63"/>
      <c r="M4" s="63"/>
      <c r="N4" s="63"/>
      <c r="O4" s="75" t="s">
        <v>7</v>
      </c>
      <c r="P4" s="76"/>
      <c r="R4" s="67"/>
      <c r="S4" s="67"/>
    </row>
    <row r="5" spans="1:259" s="10" customFormat="1" ht="37.5" customHeight="1">
      <c r="A5" s="71"/>
      <c r="B5" s="73"/>
      <c r="C5" s="51" t="s">
        <v>6</v>
      </c>
      <c r="D5" s="51"/>
      <c r="E5" s="51" t="s">
        <v>23</v>
      </c>
      <c r="F5" s="51"/>
      <c r="G5" s="62" t="s">
        <v>6</v>
      </c>
      <c r="H5" s="62"/>
      <c r="I5" s="51" t="s">
        <v>23</v>
      </c>
      <c r="J5" s="51"/>
      <c r="K5" s="62" t="s">
        <v>5</v>
      </c>
      <c r="L5" s="62"/>
      <c r="M5" s="51" t="s">
        <v>23</v>
      </c>
      <c r="N5" s="51"/>
      <c r="O5" s="62" t="s">
        <v>4</v>
      </c>
      <c r="P5" s="65"/>
      <c r="R5" s="67"/>
      <c r="S5" s="67"/>
    </row>
    <row r="6" spans="1:259" s="10" customFormat="1" ht="37.5" customHeight="1">
      <c r="A6" s="71"/>
      <c r="B6" s="73"/>
      <c r="C6" s="51"/>
      <c r="D6" s="51"/>
      <c r="E6" s="51"/>
      <c r="F6" s="51"/>
      <c r="G6" s="62"/>
      <c r="H6" s="62"/>
      <c r="I6" s="51"/>
      <c r="J6" s="51"/>
      <c r="K6" s="62"/>
      <c r="L6" s="62"/>
      <c r="M6" s="51"/>
      <c r="N6" s="51"/>
      <c r="O6" s="62"/>
      <c r="P6" s="65"/>
      <c r="R6" s="67"/>
      <c r="S6" s="67"/>
    </row>
    <row r="7" spans="1:259" s="10" customFormat="1" ht="37.5" customHeight="1">
      <c r="A7" s="71"/>
      <c r="B7" s="73"/>
      <c r="C7" s="51"/>
      <c r="D7" s="51"/>
      <c r="E7" s="51"/>
      <c r="F7" s="51"/>
      <c r="G7" s="62"/>
      <c r="H7" s="62"/>
      <c r="I7" s="51"/>
      <c r="J7" s="51"/>
      <c r="K7" s="62"/>
      <c r="L7" s="62"/>
      <c r="M7" s="51"/>
      <c r="N7" s="51"/>
      <c r="O7" s="62"/>
      <c r="P7" s="65"/>
      <c r="R7" s="11"/>
      <c r="S7" s="11"/>
    </row>
    <row r="8" spans="1:259" s="10" customFormat="1" ht="43.5" customHeight="1">
      <c r="A8" s="72"/>
      <c r="B8" s="74"/>
      <c r="C8" s="36"/>
      <c r="D8" s="36"/>
      <c r="E8" s="36"/>
      <c r="F8" s="36"/>
      <c r="G8" s="77"/>
      <c r="H8" s="77"/>
      <c r="I8" s="61"/>
      <c r="J8" s="61"/>
      <c r="K8" s="61" t="s">
        <v>3</v>
      </c>
      <c r="L8" s="61"/>
      <c r="M8" s="61" t="s">
        <v>3</v>
      </c>
      <c r="N8" s="61"/>
      <c r="O8" s="61" t="s">
        <v>29</v>
      </c>
      <c r="P8" s="78"/>
      <c r="R8" s="67"/>
      <c r="S8" s="67"/>
    </row>
    <row r="9" spans="1:259" s="1" customFormat="1" ht="46.5" customHeight="1">
      <c r="A9" s="45" t="s">
        <v>39</v>
      </c>
      <c r="B9" s="46" t="s">
        <v>33</v>
      </c>
      <c r="C9" s="47">
        <f>E9</f>
        <v>45786</v>
      </c>
      <c r="D9" s="46" t="str">
        <f>TEXT(C9,"aaa")</f>
        <v>金</v>
      </c>
      <c r="E9" s="47">
        <f>M9-4</f>
        <v>45786</v>
      </c>
      <c r="F9" s="46" t="str">
        <f>TEXT(E9,"aaa")</f>
        <v>金</v>
      </c>
      <c r="G9" s="47">
        <f t="shared" ref="G9" si="0">K9-1</f>
        <v>45789</v>
      </c>
      <c r="H9" s="46" t="str">
        <f>TEXT(G9,"aaa")</f>
        <v>月</v>
      </c>
      <c r="I9" s="47">
        <f t="shared" ref="I9" si="1">M9</f>
        <v>45790</v>
      </c>
      <c r="J9" s="46" t="str">
        <f>TEXT(I9,"aaa")</f>
        <v>火</v>
      </c>
      <c r="K9" s="47">
        <f t="shared" ref="K9" si="2">M9</f>
        <v>45790</v>
      </c>
      <c r="L9" s="46" t="str">
        <f>TEXT(K9,"aaa")</f>
        <v>火</v>
      </c>
      <c r="M9" s="47">
        <v>45790</v>
      </c>
      <c r="N9" s="46" t="str">
        <f t="shared" ref="N9:N12" si="3">TEXT(M9,"aaa")</f>
        <v>火</v>
      </c>
      <c r="O9" s="47">
        <f t="shared" ref="O9:O12" si="4">M9+2</f>
        <v>45792</v>
      </c>
      <c r="P9" s="48" t="str">
        <f>TEXT(O9,"aaa")</f>
        <v>木</v>
      </c>
      <c r="V9" s="7"/>
    </row>
    <row r="10" spans="1:259" s="8" customFormat="1" ht="46.5" customHeight="1">
      <c r="A10" s="37" t="s">
        <v>34</v>
      </c>
      <c r="B10" s="38" t="s">
        <v>33</v>
      </c>
      <c r="C10" s="39">
        <f>E10</f>
        <v>45789</v>
      </c>
      <c r="D10" s="38" t="str">
        <f>TEXT(C10,"aaa")</f>
        <v>月</v>
      </c>
      <c r="E10" s="39">
        <f>M10-2</f>
        <v>45789</v>
      </c>
      <c r="F10" s="38" t="str">
        <f>TEXT(E10,"aaa")</f>
        <v>月</v>
      </c>
      <c r="G10" s="39">
        <f>M10-1</f>
        <v>45790</v>
      </c>
      <c r="H10" s="38" t="str">
        <f>TEXT(G10,"aaa")</f>
        <v>火</v>
      </c>
      <c r="I10" s="39">
        <f>M10</f>
        <v>45791</v>
      </c>
      <c r="J10" s="38" t="str">
        <f>TEXT(I10,"aaa")</f>
        <v>水</v>
      </c>
      <c r="K10" s="39">
        <f>M10</f>
        <v>45791</v>
      </c>
      <c r="L10" s="38" t="str">
        <f>TEXT(K10,"aaa")</f>
        <v>水</v>
      </c>
      <c r="M10" s="39">
        <v>45791</v>
      </c>
      <c r="N10" s="38" t="str">
        <f t="shared" si="3"/>
        <v>水</v>
      </c>
      <c r="O10" s="39">
        <f>M10+3</f>
        <v>45794</v>
      </c>
      <c r="P10" s="40" t="str">
        <f t="shared" ref="P10:P12" si="5">TEXT(O10,"aaa")</f>
        <v>土</v>
      </c>
      <c r="Q10" s="9"/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</row>
    <row r="11" spans="1:259" s="1" customFormat="1" ht="46.5" customHeight="1">
      <c r="A11" s="37" t="s">
        <v>36</v>
      </c>
      <c r="B11" s="38" t="s">
        <v>35</v>
      </c>
      <c r="C11" s="39">
        <f>E11</f>
        <v>45791</v>
      </c>
      <c r="D11" s="38" t="str">
        <f>TEXT(C11,"aaa")</f>
        <v>水</v>
      </c>
      <c r="E11" s="39">
        <f t="shared" ref="E11" si="6">M11-2</f>
        <v>45791</v>
      </c>
      <c r="F11" s="38" t="str">
        <f>TEXT(E11,"aaa")</f>
        <v>水</v>
      </c>
      <c r="G11" s="39">
        <f t="shared" ref="G11:G12" si="7">K11-1</f>
        <v>45792</v>
      </c>
      <c r="H11" s="38" t="str">
        <f>TEXT(G11,"aaa")</f>
        <v>木</v>
      </c>
      <c r="I11" s="39">
        <f t="shared" ref="I11:I12" si="8">M11</f>
        <v>45793</v>
      </c>
      <c r="J11" s="38" t="str">
        <f>TEXT(I11,"aaa")</f>
        <v>金</v>
      </c>
      <c r="K11" s="39">
        <f t="shared" ref="K11:K12" si="9">M11</f>
        <v>45793</v>
      </c>
      <c r="L11" s="38" t="str">
        <f>TEXT(K11,"aaa")</f>
        <v>金</v>
      </c>
      <c r="M11" s="39">
        <v>45793</v>
      </c>
      <c r="N11" s="38" t="str">
        <f t="shared" si="3"/>
        <v>金</v>
      </c>
      <c r="O11" s="39">
        <f t="shared" ref="O11" si="10">M11+2</f>
        <v>45795</v>
      </c>
      <c r="P11" s="40" t="str">
        <f t="shared" si="5"/>
        <v>日</v>
      </c>
      <c r="V11" s="7"/>
    </row>
    <row r="12" spans="1:259" s="1" customFormat="1" ht="46.5" customHeight="1">
      <c r="A12" s="37" t="s">
        <v>30</v>
      </c>
      <c r="B12" s="38" t="s">
        <v>35</v>
      </c>
      <c r="C12" s="39">
        <f t="shared" ref="C12:C14" si="11">E12</f>
        <v>45793</v>
      </c>
      <c r="D12" s="38" t="str">
        <f t="shared" ref="D12:D14" si="12">TEXT(C12,"aaa")</f>
        <v>金</v>
      </c>
      <c r="E12" s="39">
        <f>M12-4</f>
        <v>45793</v>
      </c>
      <c r="F12" s="38" t="str">
        <f t="shared" ref="F12:F14" si="13">TEXT(E12,"aaa")</f>
        <v>金</v>
      </c>
      <c r="G12" s="39">
        <f t="shared" si="7"/>
        <v>45796</v>
      </c>
      <c r="H12" s="38" t="str">
        <f t="shared" ref="H12:H14" si="14">TEXT(G12,"aaa")</f>
        <v>月</v>
      </c>
      <c r="I12" s="39">
        <f t="shared" si="8"/>
        <v>45797</v>
      </c>
      <c r="J12" s="38" t="str">
        <f t="shared" ref="J12:J14" si="15">TEXT(I12,"aaa")</f>
        <v>火</v>
      </c>
      <c r="K12" s="39">
        <f t="shared" si="9"/>
        <v>45797</v>
      </c>
      <c r="L12" s="38" t="str">
        <f t="shared" ref="L12:L14" si="16">TEXT(K12,"aaa")</f>
        <v>火</v>
      </c>
      <c r="M12" s="39">
        <v>45797</v>
      </c>
      <c r="N12" s="38" t="str">
        <f t="shared" si="3"/>
        <v>火</v>
      </c>
      <c r="O12" s="39">
        <f t="shared" si="4"/>
        <v>45799</v>
      </c>
      <c r="P12" s="40" t="str">
        <f t="shared" si="5"/>
        <v>木</v>
      </c>
      <c r="V12" s="2"/>
    </row>
    <row r="13" spans="1:259" s="1" customFormat="1" ht="46.5" customHeight="1">
      <c r="A13" s="37" t="s">
        <v>34</v>
      </c>
      <c r="B13" s="38" t="s">
        <v>35</v>
      </c>
      <c r="C13" s="39">
        <f t="shared" si="11"/>
        <v>45796</v>
      </c>
      <c r="D13" s="38" t="str">
        <f t="shared" si="12"/>
        <v>月</v>
      </c>
      <c r="E13" s="39">
        <f>M13-2</f>
        <v>45796</v>
      </c>
      <c r="F13" s="38" t="str">
        <f t="shared" si="13"/>
        <v>月</v>
      </c>
      <c r="G13" s="39">
        <f>M13-1</f>
        <v>45797</v>
      </c>
      <c r="H13" s="38" t="str">
        <f t="shared" si="14"/>
        <v>火</v>
      </c>
      <c r="I13" s="39">
        <f>M13</f>
        <v>45798</v>
      </c>
      <c r="J13" s="38" t="str">
        <f t="shared" si="15"/>
        <v>水</v>
      </c>
      <c r="K13" s="39">
        <f>M13</f>
        <v>45798</v>
      </c>
      <c r="L13" s="38" t="str">
        <f t="shared" si="16"/>
        <v>水</v>
      </c>
      <c r="M13" s="39">
        <v>45798</v>
      </c>
      <c r="N13" s="38" t="str">
        <f t="shared" ref="N13:N15" si="17">TEXT(M13,"aaa")</f>
        <v>水</v>
      </c>
      <c r="O13" s="39">
        <f>M13+3</f>
        <v>45801</v>
      </c>
      <c r="P13" s="40" t="str">
        <f t="shared" ref="P13:P15" si="18">TEXT(O13,"aaa")</f>
        <v>土</v>
      </c>
      <c r="V13" s="2"/>
    </row>
    <row r="14" spans="1:259" s="1" customFormat="1" ht="46.5" customHeight="1">
      <c r="A14" s="37" t="s">
        <v>40</v>
      </c>
      <c r="B14" s="38" t="s">
        <v>37</v>
      </c>
      <c r="C14" s="39">
        <f t="shared" si="11"/>
        <v>45798</v>
      </c>
      <c r="D14" s="38" t="str">
        <f t="shared" si="12"/>
        <v>水</v>
      </c>
      <c r="E14" s="39">
        <f t="shared" ref="E14" si="19">M14-2</f>
        <v>45798</v>
      </c>
      <c r="F14" s="38" t="str">
        <f t="shared" si="13"/>
        <v>水</v>
      </c>
      <c r="G14" s="39">
        <f t="shared" ref="G14:G15" si="20">K14-1</f>
        <v>45799</v>
      </c>
      <c r="H14" s="38" t="str">
        <f t="shared" si="14"/>
        <v>木</v>
      </c>
      <c r="I14" s="39">
        <f t="shared" ref="I14:I15" si="21">M14</f>
        <v>45800</v>
      </c>
      <c r="J14" s="38" t="str">
        <f t="shared" si="15"/>
        <v>金</v>
      </c>
      <c r="K14" s="39">
        <f t="shared" ref="K14:K15" si="22">M14</f>
        <v>45800</v>
      </c>
      <c r="L14" s="38" t="str">
        <f t="shared" si="16"/>
        <v>金</v>
      </c>
      <c r="M14" s="39">
        <v>45800</v>
      </c>
      <c r="N14" s="38" t="str">
        <f t="shared" si="17"/>
        <v>金</v>
      </c>
      <c r="O14" s="39">
        <f t="shared" ref="O14:O15" si="23">M14+2</f>
        <v>45802</v>
      </c>
      <c r="P14" s="40" t="str">
        <f t="shared" si="18"/>
        <v>日</v>
      </c>
      <c r="V14" s="2"/>
    </row>
    <row r="15" spans="1:259" s="8" customFormat="1" ht="46.5" customHeight="1">
      <c r="A15" s="37" t="s">
        <v>31</v>
      </c>
      <c r="B15" s="38" t="s">
        <v>37</v>
      </c>
      <c r="C15" s="39">
        <f t="shared" ref="C15:C17" si="24">E15</f>
        <v>45800</v>
      </c>
      <c r="D15" s="38" t="str">
        <f t="shared" ref="D15:D17" si="25">TEXT(C15,"aaa")</f>
        <v>金</v>
      </c>
      <c r="E15" s="39">
        <f>M15-4</f>
        <v>45800</v>
      </c>
      <c r="F15" s="38" t="str">
        <f t="shared" ref="F15:F17" si="26">TEXT(E15,"aaa")</f>
        <v>金</v>
      </c>
      <c r="G15" s="39">
        <f t="shared" si="20"/>
        <v>45803</v>
      </c>
      <c r="H15" s="38" t="str">
        <f t="shared" ref="H15:H17" si="27">TEXT(G15,"aaa")</f>
        <v>月</v>
      </c>
      <c r="I15" s="39">
        <f t="shared" si="21"/>
        <v>45804</v>
      </c>
      <c r="J15" s="38" t="str">
        <f t="shared" ref="J15:J17" si="28">TEXT(I15,"aaa")</f>
        <v>火</v>
      </c>
      <c r="K15" s="39">
        <f t="shared" si="22"/>
        <v>45804</v>
      </c>
      <c r="L15" s="38" t="str">
        <f t="shared" ref="L15:L17" si="29">TEXT(K15,"aaa")</f>
        <v>火</v>
      </c>
      <c r="M15" s="39">
        <v>45804</v>
      </c>
      <c r="N15" s="38" t="str">
        <f t="shared" si="17"/>
        <v>火</v>
      </c>
      <c r="O15" s="39">
        <f t="shared" si="23"/>
        <v>45806</v>
      </c>
      <c r="P15" s="40" t="str">
        <f t="shared" si="18"/>
        <v>木</v>
      </c>
      <c r="Q15" s="9"/>
      <c r="V15" s="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</row>
    <row r="16" spans="1:259" s="1" customFormat="1" ht="46.5" customHeight="1">
      <c r="A16" s="37" t="s">
        <v>34</v>
      </c>
      <c r="B16" s="38" t="s">
        <v>37</v>
      </c>
      <c r="C16" s="39">
        <f t="shared" si="24"/>
        <v>45803</v>
      </c>
      <c r="D16" s="38" t="str">
        <f t="shared" si="25"/>
        <v>月</v>
      </c>
      <c r="E16" s="39">
        <f>M16-2</f>
        <v>45803</v>
      </c>
      <c r="F16" s="38" t="str">
        <f t="shared" si="26"/>
        <v>月</v>
      </c>
      <c r="G16" s="39">
        <f>M16-1</f>
        <v>45804</v>
      </c>
      <c r="H16" s="38" t="str">
        <f t="shared" si="27"/>
        <v>火</v>
      </c>
      <c r="I16" s="39">
        <f>M16</f>
        <v>45805</v>
      </c>
      <c r="J16" s="38" t="str">
        <f t="shared" si="28"/>
        <v>水</v>
      </c>
      <c r="K16" s="39">
        <f>M16</f>
        <v>45805</v>
      </c>
      <c r="L16" s="38" t="str">
        <f t="shared" si="29"/>
        <v>水</v>
      </c>
      <c r="M16" s="39">
        <v>45805</v>
      </c>
      <c r="N16" s="38" t="str">
        <f t="shared" ref="N16:N18" si="30">TEXT(M16,"aaa")</f>
        <v>水</v>
      </c>
      <c r="O16" s="39">
        <f>M16+3</f>
        <v>45808</v>
      </c>
      <c r="P16" s="40" t="str">
        <f t="shared" ref="P16:P18" si="31">TEXT(O16,"aaa")</f>
        <v>土</v>
      </c>
      <c r="V16" s="7"/>
    </row>
    <row r="17" spans="1:259" s="1" customFormat="1" ht="46.5" customHeight="1">
      <c r="A17" s="37" t="s">
        <v>40</v>
      </c>
      <c r="B17" s="38" t="s">
        <v>38</v>
      </c>
      <c r="C17" s="39">
        <f t="shared" si="24"/>
        <v>45805</v>
      </c>
      <c r="D17" s="38" t="str">
        <f t="shared" si="25"/>
        <v>水</v>
      </c>
      <c r="E17" s="39">
        <f t="shared" ref="E17" si="32">M17-2</f>
        <v>45805</v>
      </c>
      <c r="F17" s="38" t="str">
        <f t="shared" si="26"/>
        <v>水</v>
      </c>
      <c r="G17" s="39">
        <f t="shared" ref="G17:G18" si="33">K17-1</f>
        <v>45806</v>
      </c>
      <c r="H17" s="38" t="str">
        <f t="shared" si="27"/>
        <v>木</v>
      </c>
      <c r="I17" s="39">
        <f t="shared" ref="I17:I18" si="34">M17</f>
        <v>45807</v>
      </c>
      <c r="J17" s="38" t="str">
        <f t="shared" si="28"/>
        <v>金</v>
      </c>
      <c r="K17" s="39">
        <f t="shared" ref="K17:K18" si="35">M17</f>
        <v>45807</v>
      </c>
      <c r="L17" s="38" t="str">
        <f t="shared" si="29"/>
        <v>金</v>
      </c>
      <c r="M17" s="39">
        <v>45807</v>
      </c>
      <c r="N17" s="38" t="str">
        <f t="shared" si="30"/>
        <v>金</v>
      </c>
      <c r="O17" s="39">
        <f t="shared" ref="O17:O18" si="36">M17+2</f>
        <v>45809</v>
      </c>
      <c r="P17" s="40" t="str">
        <f t="shared" si="31"/>
        <v>日</v>
      </c>
      <c r="V17" s="2"/>
    </row>
    <row r="18" spans="1:259" s="1" customFormat="1" ht="46.5" customHeight="1">
      <c r="A18" s="37" t="s">
        <v>30</v>
      </c>
      <c r="B18" s="38" t="s">
        <v>38</v>
      </c>
      <c r="C18" s="39">
        <f t="shared" ref="C18:C20" si="37">E18</f>
        <v>45807</v>
      </c>
      <c r="D18" s="38" t="str">
        <f t="shared" ref="D18:D20" si="38">TEXT(C18,"aaa")</f>
        <v>金</v>
      </c>
      <c r="E18" s="39">
        <f>M18-4</f>
        <v>45807</v>
      </c>
      <c r="F18" s="38" t="str">
        <f t="shared" ref="F18:F20" si="39">TEXT(E18,"aaa")</f>
        <v>金</v>
      </c>
      <c r="G18" s="39">
        <f t="shared" si="33"/>
        <v>45810</v>
      </c>
      <c r="H18" s="38" t="str">
        <f t="shared" ref="H18:H20" si="40">TEXT(G18,"aaa")</f>
        <v>月</v>
      </c>
      <c r="I18" s="39">
        <f t="shared" si="34"/>
        <v>45811</v>
      </c>
      <c r="J18" s="38" t="str">
        <f t="shared" ref="J18:J20" si="41">TEXT(I18,"aaa")</f>
        <v>火</v>
      </c>
      <c r="K18" s="39">
        <f t="shared" si="35"/>
        <v>45811</v>
      </c>
      <c r="L18" s="38" t="str">
        <f t="shared" ref="L18:L20" si="42">TEXT(K18,"aaa")</f>
        <v>火</v>
      </c>
      <c r="M18" s="39">
        <v>45811</v>
      </c>
      <c r="N18" s="38" t="str">
        <f t="shared" si="30"/>
        <v>火</v>
      </c>
      <c r="O18" s="39">
        <f t="shared" si="36"/>
        <v>45813</v>
      </c>
      <c r="P18" s="40" t="str">
        <f t="shared" si="31"/>
        <v>木</v>
      </c>
      <c r="V18" s="2"/>
    </row>
    <row r="19" spans="1:259" s="1" customFormat="1" ht="46.5" customHeight="1">
      <c r="A19" s="37" t="s">
        <v>34</v>
      </c>
      <c r="B19" s="38" t="s">
        <v>38</v>
      </c>
      <c r="C19" s="39">
        <f t="shared" si="37"/>
        <v>45810</v>
      </c>
      <c r="D19" s="38" t="str">
        <f t="shared" si="38"/>
        <v>月</v>
      </c>
      <c r="E19" s="39">
        <f>M19-2</f>
        <v>45810</v>
      </c>
      <c r="F19" s="38" t="str">
        <f t="shared" si="39"/>
        <v>月</v>
      </c>
      <c r="G19" s="39">
        <f>M19-1</f>
        <v>45811</v>
      </c>
      <c r="H19" s="38" t="str">
        <f t="shared" si="40"/>
        <v>火</v>
      </c>
      <c r="I19" s="39">
        <f>M19</f>
        <v>45812</v>
      </c>
      <c r="J19" s="38" t="str">
        <f t="shared" si="41"/>
        <v>水</v>
      </c>
      <c r="K19" s="39">
        <f>M19</f>
        <v>45812</v>
      </c>
      <c r="L19" s="38" t="str">
        <f t="shared" si="42"/>
        <v>水</v>
      </c>
      <c r="M19" s="39">
        <v>45812</v>
      </c>
      <c r="N19" s="38" t="str">
        <f t="shared" ref="N19:N24" si="43">TEXT(M19,"aaa")</f>
        <v>水</v>
      </c>
      <c r="O19" s="39">
        <f>M19+3</f>
        <v>45815</v>
      </c>
      <c r="P19" s="40" t="str">
        <f t="shared" ref="P19:P24" si="44">TEXT(O19,"aaa")</f>
        <v>土</v>
      </c>
      <c r="V19" s="2"/>
    </row>
    <row r="20" spans="1:259" s="8" customFormat="1" ht="46.5" customHeight="1">
      <c r="A20" s="37" t="s">
        <v>41</v>
      </c>
      <c r="B20" s="38" t="s">
        <v>42</v>
      </c>
      <c r="C20" s="39">
        <f t="shared" si="37"/>
        <v>45812</v>
      </c>
      <c r="D20" s="38" t="str">
        <f t="shared" si="38"/>
        <v>水</v>
      </c>
      <c r="E20" s="39">
        <f t="shared" ref="E20" si="45">M20-2</f>
        <v>45812</v>
      </c>
      <c r="F20" s="38" t="str">
        <f t="shared" si="39"/>
        <v>水</v>
      </c>
      <c r="G20" s="39">
        <f t="shared" ref="G20:G21" si="46">K20-1</f>
        <v>45813</v>
      </c>
      <c r="H20" s="38" t="str">
        <f t="shared" si="40"/>
        <v>木</v>
      </c>
      <c r="I20" s="39">
        <f t="shared" ref="I20:I21" si="47">M20</f>
        <v>45814</v>
      </c>
      <c r="J20" s="38" t="str">
        <f t="shared" si="41"/>
        <v>金</v>
      </c>
      <c r="K20" s="39">
        <f t="shared" ref="K20:K21" si="48">M20</f>
        <v>45814</v>
      </c>
      <c r="L20" s="38" t="str">
        <f t="shared" si="42"/>
        <v>金</v>
      </c>
      <c r="M20" s="39">
        <v>45814</v>
      </c>
      <c r="N20" s="38" t="str">
        <f t="shared" si="43"/>
        <v>金</v>
      </c>
      <c r="O20" s="39">
        <f t="shared" ref="O20:O21" si="49">M20+2</f>
        <v>45816</v>
      </c>
      <c r="P20" s="40" t="str">
        <f t="shared" si="44"/>
        <v>日</v>
      </c>
      <c r="Q20" s="9"/>
      <c r="V20" s="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</row>
    <row r="21" spans="1:259" s="1" customFormat="1" ht="46.5" customHeight="1">
      <c r="A21" s="37" t="s">
        <v>32</v>
      </c>
      <c r="B21" s="38" t="s">
        <v>42</v>
      </c>
      <c r="C21" s="39">
        <f t="shared" ref="C21:C24" si="50">E21</f>
        <v>45814</v>
      </c>
      <c r="D21" s="38" t="str">
        <f t="shared" ref="D21:D24" si="51">TEXT(C21,"aaa")</f>
        <v>金</v>
      </c>
      <c r="E21" s="39">
        <f>M21-4</f>
        <v>45814</v>
      </c>
      <c r="F21" s="38" t="str">
        <f t="shared" ref="F21:F24" si="52">TEXT(E21,"aaa")</f>
        <v>金</v>
      </c>
      <c r="G21" s="39">
        <f t="shared" si="46"/>
        <v>45817</v>
      </c>
      <c r="H21" s="38" t="str">
        <f t="shared" ref="H21:H24" si="53">TEXT(G21,"aaa")</f>
        <v>月</v>
      </c>
      <c r="I21" s="39">
        <f t="shared" si="47"/>
        <v>45818</v>
      </c>
      <c r="J21" s="38" t="str">
        <f t="shared" ref="J21:J24" si="54">TEXT(I21,"aaa")</f>
        <v>火</v>
      </c>
      <c r="K21" s="39">
        <f t="shared" si="48"/>
        <v>45818</v>
      </c>
      <c r="L21" s="38" t="str">
        <f t="shared" ref="L21:L24" si="55">TEXT(K21,"aaa")</f>
        <v>火</v>
      </c>
      <c r="M21" s="39">
        <v>45818</v>
      </c>
      <c r="N21" s="38" t="str">
        <f t="shared" si="43"/>
        <v>火</v>
      </c>
      <c r="O21" s="39">
        <f t="shared" si="49"/>
        <v>45820</v>
      </c>
      <c r="P21" s="40" t="str">
        <f t="shared" si="44"/>
        <v>木</v>
      </c>
      <c r="V21" s="7"/>
    </row>
    <row r="22" spans="1:259" s="1" customFormat="1" ht="46.5" customHeight="1">
      <c r="A22" s="37" t="s">
        <v>34</v>
      </c>
      <c r="B22" s="38" t="s">
        <v>42</v>
      </c>
      <c r="C22" s="39">
        <f t="shared" si="50"/>
        <v>45817</v>
      </c>
      <c r="D22" s="38" t="str">
        <f t="shared" si="51"/>
        <v>月</v>
      </c>
      <c r="E22" s="39">
        <f>M22-2</f>
        <v>45817</v>
      </c>
      <c r="F22" s="38" t="str">
        <f t="shared" si="52"/>
        <v>月</v>
      </c>
      <c r="G22" s="39">
        <f>M22-1</f>
        <v>45818</v>
      </c>
      <c r="H22" s="38" t="str">
        <f t="shared" si="53"/>
        <v>火</v>
      </c>
      <c r="I22" s="39">
        <f>M22</f>
        <v>45819</v>
      </c>
      <c r="J22" s="38" t="str">
        <f t="shared" si="54"/>
        <v>水</v>
      </c>
      <c r="K22" s="39">
        <f>M22</f>
        <v>45819</v>
      </c>
      <c r="L22" s="38" t="str">
        <f t="shared" si="55"/>
        <v>水</v>
      </c>
      <c r="M22" s="39">
        <v>45819</v>
      </c>
      <c r="N22" s="38" t="str">
        <f t="shared" si="43"/>
        <v>水</v>
      </c>
      <c r="O22" s="39">
        <f>M22+3</f>
        <v>45822</v>
      </c>
      <c r="P22" s="40" t="str">
        <f t="shared" si="44"/>
        <v>土</v>
      </c>
      <c r="V22" s="2"/>
    </row>
    <row r="23" spans="1:259" s="1" customFormat="1" ht="46.5" customHeight="1">
      <c r="A23" s="37" t="s">
        <v>41</v>
      </c>
      <c r="B23" s="38" t="s">
        <v>43</v>
      </c>
      <c r="C23" s="39">
        <f t="shared" si="50"/>
        <v>45819</v>
      </c>
      <c r="D23" s="38" t="str">
        <f t="shared" si="51"/>
        <v>水</v>
      </c>
      <c r="E23" s="39">
        <f t="shared" ref="E23" si="56">M23-2</f>
        <v>45819</v>
      </c>
      <c r="F23" s="38" t="str">
        <f t="shared" si="52"/>
        <v>水</v>
      </c>
      <c r="G23" s="39">
        <f t="shared" ref="G23:G24" si="57">K23-1</f>
        <v>45820</v>
      </c>
      <c r="H23" s="38" t="str">
        <f t="shared" si="53"/>
        <v>木</v>
      </c>
      <c r="I23" s="39">
        <f t="shared" ref="I23:I24" si="58">M23</f>
        <v>45821</v>
      </c>
      <c r="J23" s="38" t="str">
        <f t="shared" si="54"/>
        <v>金</v>
      </c>
      <c r="K23" s="39">
        <f t="shared" ref="K23:K24" si="59">M23</f>
        <v>45821</v>
      </c>
      <c r="L23" s="38" t="str">
        <f t="shared" si="55"/>
        <v>金</v>
      </c>
      <c r="M23" s="39">
        <v>45821</v>
      </c>
      <c r="N23" s="38" t="str">
        <f t="shared" si="43"/>
        <v>金</v>
      </c>
      <c r="O23" s="39">
        <f t="shared" ref="O23:O24" si="60">M23+2</f>
        <v>45823</v>
      </c>
      <c r="P23" s="40" t="str">
        <f t="shared" si="44"/>
        <v>日</v>
      </c>
      <c r="V23" s="2"/>
    </row>
    <row r="24" spans="1:259" s="1" customFormat="1" ht="46.5" customHeight="1">
      <c r="A24" s="41" t="s">
        <v>44</v>
      </c>
      <c r="B24" s="42" t="s">
        <v>43</v>
      </c>
      <c r="C24" s="43">
        <f t="shared" si="50"/>
        <v>45821</v>
      </c>
      <c r="D24" s="42" t="str">
        <f t="shared" si="51"/>
        <v>金</v>
      </c>
      <c r="E24" s="43">
        <f>M24-4</f>
        <v>45821</v>
      </c>
      <c r="F24" s="42" t="str">
        <f t="shared" si="52"/>
        <v>金</v>
      </c>
      <c r="G24" s="43">
        <f t="shared" si="57"/>
        <v>45824</v>
      </c>
      <c r="H24" s="42" t="str">
        <f t="shared" si="53"/>
        <v>月</v>
      </c>
      <c r="I24" s="43">
        <f t="shared" si="58"/>
        <v>45825</v>
      </c>
      <c r="J24" s="42" t="str">
        <f t="shared" si="54"/>
        <v>火</v>
      </c>
      <c r="K24" s="43">
        <f t="shared" si="59"/>
        <v>45825</v>
      </c>
      <c r="L24" s="42" t="str">
        <f t="shared" si="55"/>
        <v>火</v>
      </c>
      <c r="M24" s="43">
        <v>45825</v>
      </c>
      <c r="N24" s="42" t="str">
        <f t="shared" si="43"/>
        <v>火</v>
      </c>
      <c r="O24" s="43">
        <f t="shared" si="60"/>
        <v>45827</v>
      </c>
      <c r="P24" s="44" t="str">
        <f t="shared" si="44"/>
        <v>木</v>
      </c>
      <c r="V24" s="2"/>
    </row>
    <row r="25" spans="1:259" s="1" customFormat="1" ht="46.5" customHeight="1">
      <c r="V25" s="2"/>
    </row>
    <row r="26" spans="1:259" s="1" customFormat="1" ht="46.5" customHeight="1">
      <c r="V26" s="2"/>
    </row>
    <row r="27" spans="1:259" ht="72" customHeight="1"/>
    <row r="28" spans="1:259" ht="113.25" customHeight="1"/>
    <row r="29" spans="1:259" ht="36" thickBot="1">
      <c r="A29" s="33" t="s">
        <v>2</v>
      </c>
      <c r="B29" s="34" t="s">
        <v>1</v>
      </c>
      <c r="C29" s="35"/>
      <c r="D29" s="35"/>
      <c r="E29" s="35"/>
      <c r="F29" s="32"/>
      <c r="G29" s="34" t="s">
        <v>0</v>
      </c>
      <c r="H29" s="35"/>
      <c r="I29" s="35"/>
      <c r="J29" s="35"/>
      <c r="K29" s="35"/>
      <c r="L29" s="35"/>
      <c r="M29" s="35"/>
      <c r="N29" s="35"/>
      <c r="O29" s="35"/>
      <c r="P29" s="32"/>
    </row>
    <row r="30" spans="1:259" ht="39" customHeight="1" thickTop="1">
      <c r="A30" s="64" t="s">
        <v>26</v>
      </c>
      <c r="B30" s="52" t="s">
        <v>15</v>
      </c>
      <c r="C30" s="53"/>
      <c r="D30" s="53"/>
      <c r="E30" s="53"/>
      <c r="F30" s="54"/>
      <c r="G30" s="22" t="s">
        <v>16</v>
      </c>
      <c r="H30" s="23"/>
      <c r="I30" s="23"/>
      <c r="J30" s="23"/>
      <c r="K30" s="24"/>
      <c r="L30" s="25"/>
      <c r="M30" s="25"/>
      <c r="N30" s="25"/>
      <c r="O30" s="25"/>
      <c r="P30" s="26" t="s">
        <v>21</v>
      </c>
    </row>
    <row r="31" spans="1:259" ht="28.5">
      <c r="A31" s="50"/>
      <c r="B31" s="55"/>
      <c r="C31" s="56"/>
      <c r="D31" s="56"/>
      <c r="E31" s="56"/>
      <c r="F31" s="57"/>
      <c r="G31" s="21" t="s">
        <v>17</v>
      </c>
      <c r="H31" s="6"/>
      <c r="I31" s="6"/>
      <c r="J31" s="6"/>
      <c r="K31" s="5"/>
      <c r="L31" s="4"/>
      <c r="M31" s="4"/>
      <c r="N31" s="4"/>
      <c r="O31" s="4"/>
      <c r="P31" s="3"/>
    </row>
    <row r="32" spans="1:259" ht="36" customHeight="1">
      <c r="A32" s="49" t="s">
        <v>27</v>
      </c>
      <c r="B32" s="58" t="s">
        <v>18</v>
      </c>
      <c r="C32" s="59"/>
      <c r="D32" s="59"/>
      <c r="E32" s="59"/>
      <c r="F32" s="60"/>
      <c r="G32" s="22" t="s">
        <v>19</v>
      </c>
      <c r="H32" s="23"/>
      <c r="I32" s="23"/>
      <c r="J32" s="23"/>
      <c r="K32" s="24"/>
      <c r="L32" s="25"/>
      <c r="M32" s="25"/>
      <c r="N32" s="25"/>
      <c r="O32" s="25"/>
      <c r="P32" s="26" t="s">
        <v>22</v>
      </c>
    </row>
    <row r="33" spans="1:16" ht="39.75" customHeight="1">
      <c r="A33" s="50"/>
      <c r="B33" s="55"/>
      <c r="C33" s="56"/>
      <c r="D33" s="56"/>
      <c r="E33" s="56"/>
      <c r="F33" s="57"/>
      <c r="G33" s="21" t="s">
        <v>20</v>
      </c>
      <c r="H33" s="6"/>
      <c r="I33" s="6"/>
      <c r="J33" s="6"/>
      <c r="K33" s="5"/>
      <c r="L33" s="4"/>
      <c r="M33" s="4"/>
      <c r="N33" s="4"/>
      <c r="O33" s="4"/>
      <c r="P33" s="3"/>
    </row>
  </sheetData>
  <mergeCells count="29">
    <mergeCell ref="O5:P7"/>
    <mergeCell ref="Q1:U1"/>
    <mergeCell ref="R6:S6"/>
    <mergeCell ref="A2:E2"/>
    <mergeCell ref="O3:P3"/>
    <mergeCell ref="A4:A8"/>
    <mergeCell ref="B4:B8"/>
    <mergeCell ref="O4:P4"/>
    <mergeCell ref="R8:S8"/>
    <mergeCell ref="G8:H8"/>
    <mergeCell ref="K8:L8"/>
    <mergeCell ref="O8:P8"/>
    <mergeCell ref="R4:S4"/>
    <mergeCell ref="C4:F4"/>
    <mergeCell ref="R5:S5"/>
    <mergeCell ref="M5:N7"/>
    <mergeCell ref="G4:J4"/>
    <mergeCell ref="K4:N4"/>
    <mergeCell ref="C5:D7"/>
    <mergeCell ref="A30:A31"/>
    <mergeCell ref="M8:N8"/>
    <mergeCell ref="K5:L7"/>
    <mergeCell ref="A32:A33"/>
    <mergeCell ref="E5:F7"/>
    <mergeCell ref="B30:F31"/>
    <mergeCell ref="B32:F33"/>
    <mergeCell ref="I8:J8"/>
    <mergeCell ref="G5:H7"/>
    <mergeCell ref="I5:J7"/>
  </mergeCells>
  <phoneticPr fontId="1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rowBreaks count="2" manualBreakCount="2">
    <brk id="33" max="20" man="1"/>
    <brk id="3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2025-01-17T04:54:09Z</cp:lastPrinted>
  <dcterms:created xsi:type="dcterms:W3CDTF">2016-08-19T05:01:43Z</dcterms:created>
  <dcterms:modified xsi:type="dcterms:W3CDTF">2025-05-09T06:43:26Z</dcterms:modified>
</cp:coreProperties>
</file>