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3" i="1" l="1"/>
  <c r="K13" i="1"/>
  <c r="J13" i="1"/>
  <c r="H13" i="1"/>
  <c r="G13" i="1"/>
  <c r="E13" i="1"/>
  <c r="F13" i="1" s="1"/>
  <c r="K12" i="1"/>
  <c r="L12" i="1" s="1"/>
  <c r="J12" i="1"/>
  <c r="H12" i="1"/>
  <c r="G12" i="1"/>
  <c r="E12" i="1"/>
  <c r="F12" i="1" s="1"/>
  <c r="C12" i="1"/>
  <c r="D12" i="1" s="1"/>
  <c r="L11" i="1"/>
  <c r="K11" i="1"/>
  <c r="J11" i="1"/>
  <c r="G11" i="1"/>
  <c r="H11" i="1" s="1"/>
  <c r="E11" i="1"/>
  <c r="C11" i="1" s="1"/>
  <c r="D11" i="1" s="1"/>
  <c r="L10" i="1"/>
  <c r="K10" i="1"/>
  <c r="J10" i="1"/>
  <c r="H10" i="1"/>
  <c r="G10" i="1"/>
  <c r="E10" i="1"/>
  <c r="F10" i="1" s="1"/>
  <c r="C10" i="1"/>
  <c r="D10" i="1" s="1"/>
  <c r="F11" i="1" l="1"/>
  <c r="C13" i="1"/>
  <c r="D13" i="1" s="1"/>
  <c r="K15" i="1"/>
  <c r="L15" i="1" s="1"/>
  <c r="J15" i="1"/>
  <c r="G15" i="1"/>
  <c r="H15" i="1" s="1"/>
  <c r="E15" i="1"/>
  <c r="F15" i="1" s="1"/>
  <c r="K14" i="1"/>
  <c r="L14" i="1" s="1"/>
  <c r="J14" i="1"/>
  <c r="G14" i="1"/>
  <c r="H14" i="1" s="1"/>
  <c r="E14" i="1"/>
  <c r="C14" i="1" s="1"/>
  <c r="D14" i="1" s="1"/>
  <c r="C15" i="1" l="1"/>
  <c r="D15" i="1" s="1"/>
  <c r="F14" i="1"/>
  <c r="E19" i="1"/>
  <c r="F19" i="1" s="1"/>
  <c r="E18" i="1"/>
  <c r="F18" i="1" s="1"/>
  <c r="C19" i="1" l="1"/>
  <c r="D19" i="1" s="1"/>
  <c r="C18" i="1"/>
  <c r="D18" i="1" s="1"/>
  <c r="K19" i="1"/>
  <c r="L19" i="1" s="1"/>
  <c r="J19" i="1"/>
  <c r="G19" i="1"/>
  <c r="H19" i="1" s="1"/>
  <c r="K16" i="1"/>
  <c r="L16" i="1" s="1"/>
  <c r="J16" i="1"/>
  <c r="G16" i="1"/>
  <c r="H16" i="1" s="1"/>
  <c r="E16" i="1"/>
  <c r="C16" i="1" s="1"/>
  <c r="D16" i="1" s="1"/>
  <c r="F16" i="1" l="1"/>
  <c r="K18" i="1"/>
  <c r="L18" i="1" s="1"/>
  <c r="J18" i="1"/>
  <c r="G18" i="1"/>
  <c r="H18" i="1" s="1"/>
  <c r="K17" i="1"/>
  <c r="L17" i="1" s="1"/>
  <c r="J17" i="1"/>
  <c r="G17" i="1"/>
  <c r="H17" i="1" s="1"/>
  <c r="E17" i="1"/>
  <c r="F17" i="1" s="1"/>
  <c r="C17" i="1" l="1"/>
  <c r="D17" i="1" s="1"/>
  <c r="K16" i="2" l="1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<sst xmlns="http://schemas.openxmlformats.org/spreadsheetml/2006/main" count="95" uniqueCount="85">
  <si>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</si>
  <si>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</si>
  <si>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</si>
  <si>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</si>
  <si>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</si>
  <si>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</si>
  <si>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</si>
  <si>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</si>
  <si>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</si>
  <si>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</si>
  <si>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</si>
  <si>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</si>
  <si>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</si>
  <si>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</si>
  <si>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</si>
  <si>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</si>
  <si>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</si>
  <si>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</si>
  <si>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</si>
  <si>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</si>
  <si>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</si>
  <si>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</si>
  <si>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</si>
  <si>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</si>
  <si>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</si>
  <si>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</si>
  <si>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</si>
  <si>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</si>
  <si>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</si>
  <si>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</si>
  <si>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</si>
  <si>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</si>
  <si>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</si>
  <si>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</si>
  <si>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</si>
  <si>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</si>
  <si>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</si>
  <si>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</si>
  <si>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</si>
  <si>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</si>
  <si>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</si>
  <si>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</si>
  <si>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</si>
  <si>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</si>
  <si>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</si>
  <si>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</si>
  <si>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</si>
  <si>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</si>
  <si>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</si>
  <si>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</si>
  <si>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</si>
  <si>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</si>
  <si>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</si>
  <si>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</si>
  <si>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</si>
  <si>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</si>
  <si>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</si>
  <si>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</si>
  <si>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</si>
  <si>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</si>
  <si>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</si>
  <si>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</si>
  <si>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</si>
  <si>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</si>
  <si>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</si>
  <si>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</si>
  <si>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</si>
  <si>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</si>
  <si>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</si>
  <si>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</si>
  <si>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</si>
  <si>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INTERASIA TRANSCEND</t>
  </si>
  <si>
    <t>ALS FLORA</t>
  </si>
  <si>
    <t>S015</t>
  </si>
  <si>
    <t>S014</t>
  </si>
  <si>
    <t>BALTIC NORTH</t>
  </si>
  <si>
    <t>0IZJZS1NC</t>
  </si>
  <si>
    <t>S007</t>
  </si>
  <si>
    <t>0IZK1S1NC</t>
  </si>
  <si>
    <t>S016</t>
  </si>
  <si>
    <t>LOUISE</t>
  </si>
  <si>
    <t>0IZK3S1NC</t>
  </si>
  <si>
    <t>S024</t>
  </si>
  <si>
    <t>0IZK7S1NC</t>
  </si>
  <si>
    <t>TBA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</si>
</sst>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/>
    <row r="3" spans="1:20" s="5" customFormat="1" ht="66.75" customHeight="1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0</v>
      </c>
      <c r="P3" s="94">
        <v>45779</v>
      </c>
      <c r="Q3" s="94"/>
      <c r="R3" s="41" t="s">
        <v>21</v>
      </c>
    </row>
    <row r="4" spans="1:20" s="12" customFormat="1" ht="70.5" customHeight="1">
      <c r="A4" s="11" t="s">
        <v>1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>
      <c r="A5" s="84" t="s">
        <v>17</v>
      </c>
      <c r="B5" s="87" t="s">
        <v>2</v>
      </c>
      <c r="C5" s="87" t="s">
        <v>3</v>
      </c>
      <c r="D5" s="87"/>
      <c r="E5" s="87"/>
      <c r="F5" s="87"/>
      <c r="G5" s="95" t="s">
        <v>4</v>
      </c>
      <c r="H5" s="95"/>
      <c r="I5" s="95" t="s">
        <v>5</v>
      </c>
      <c r="J5" s="95"/>
      <c r="K5" s="95" t="s">
        <v>4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>
      <c r="A6" s="85"/>
      <c r="B6" s="88"/>
      <c r="C6" s="82" t="s">
        <v>6</v>
      </c>
      <c r="D6" s="82"/>
      <c r="E6" s="82" t="s">
        <v>7</v>
      </c>
      <c r="F6" s="82"/>
      <c r="G6" s="83" t="s">
        <v>8</v>
      </c>
      <c r="H6" s="83"/>
      <c r="I6" s="83" t="s">
        <v>9</v>
      </c>
      <c r="J6" s="83"/>
      <c r="K6" s="76" t="s">
        <v>10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>
      <c r="A9" s="86"/>
      <c r="B9" s="89"/>
      <c r="C9" s="47"/>
      <c r="D9" s="47"/>
      <c r="E9" s="47"/>
      <c r="F9" s="47"/>
      <c r="G9" s="78"/>
      <c r="H9" s="78"/>
      <c r="I9" s="79" t="s">
        <v>11</v>
      </c>
      <c r="J9" s="79"/>
      <c r="K9" s="80" t="s">
        <v>30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>
      <c r="A10" s="56" t="s">
        <v>68</v>
      </c>
      <c r="B10" s="63" t="s">
        <v>74</v>
      </c>
      <c r="C10" s="58">
        <f t="shared" ref="C10:C13" si="0">E10</f>
        <v>45784</v>
      </c>
      <c r="D10" s="57" t="str">
        <f t="shared" ref="D10:D13" si="1">TEXT(C10,"aaa")</f>
        <v>水</v>
      </c>
      <c r="E10" s="58">
        <f t="shared" ref="E10" si="2">I10-3</f>
        <v>45784</v>
      </c>
      <c r="F10" s="57" t="str">
        <f t="shared" ref="F10:F13" si="3">TEXT(E10,"aaa")</f>
        <v>水</v>
      </c>
      <c r="G10" s="58">
        <f t="shared" ref="G10:G13" si="4">I10-1</f>
        <v>45786</v>
      </c>
      <c r="H10" s="57" t="str">
        <f t="shared" ref="H10:H13" si="5">TEXT(G10,"aaa")</f>
        <v>金</v>
      </c>
      <c r="I10" s="58">
        <v>45787</v>
      </c>
      <c r="J10" s="57" t="str">
        <f t="shared" ref="J10:J13" si="6">TEXT(I10,"aaa")</f>
        <v>土</v>
      </c>
      <c r="K10" s="58">
        <f t="shared" ref="K10" si="7">I10+11</f>
        <v>45798</v>
      </c>
      <c r="L10" s="59" t="str">
        <f t="shared" ref="L10:L13" si="8">TEXT(K10,"aaa")</f>
        <v>水</v>
      </c>
      <c r="M10" s="15"/>
      <c r="N10" s="15"/>
      <c r="O10" s="18"/>
      <c r="P10" s="18"/>
    </row>
    <row r="11" spans="1:20" s="16" customFormat="1" ht="53.1" customHeight="1">
      <c r="A11" s="50" t="s">
        <v>75</v>
      </c>
      <c r="B11" s="61" t="s">
        <v>76</v>
      </c>
      <c r="C11" s="49">
        <f t="shared" si="0"/>
        <v>45785</v>
      </c>
      <c r="D11" s="48" t="str">
        <f t="shared" si="1"/>
        <v>木</v>
      </c>
      <c r="E11" s="49">
        <f t="shared" ref="E11" si="9">I11-5</f>
        <v>45785</v>
      </c>
      <c r="F11" s="48" t="str">
        <f t="shared" si="3"/>
        <v>木</v>
      </c>
      <c r="G11" s="49">
        <f t="shared" si="4"/>
        <v>45789</v>
      </c>
      <c r="H11" s="48" t="str">
        <f t="shared" si="5"/>
        <v>月</v>
      </c>
      <c r="I11" s="49">
        <v>45790</v>
      </c>
      <c r="J11" s="48" t="str">
        <f t="shared" si="6"/>
        <v>火</v>
      </c>
      <c r="K11" s="49">
        <f t="shared" ref="K11" si="10">I11+12</f>
        <v>45802</v>
      </c>
      <c r="L11" s="51" t="str">
        <f t="shared" si="8"/>
        <v>日</v>
      </c>
      <c r="M11" s="15"/>
      <c r="N11" s="15"/>
      <c r="O11" s="18"/>
      <c r="P11" s="18"/>
    </row>
    <row r="12" spans="1:20" s="16" customFormat="1" ht="53.1" customHeight="1">
      <c r="A12" s="50" t="s">
        <v>71</v>
      </c>
      <c r="B12" s="61" t="s">
        <v>77</v>
      </c>
      <c r="C12" s="49">
        <f t="shared" si="0"/>
        <v>45791</v>
      </c>
      <c r="D12" s="48" t="str">
        <f t="shared" si="1"/>
        <v>水</v>
      </c>
      <c r="E12" s="49">
        <f t="shared" ref="E12" si="11">I12-3</f>
        <v>45791</v>
      </c>
      <c r="F12" s="48" t="str">
        <f t="shared" si="3"/>
        <v>水</v>
      </c>
      <c r="G12" s="49">
        <f t="shared" si="4"/>
        <v>45793</v>
      </c>
      <c r="H12" s="48" t="str">
        <f t="shared" si="5"/>
        <v>金</v>
      </c>
      <c r="I12" s="49">
        <v>45794</v>
      </c>
      <c r="J12" s="48" t="str">
        <f t="shared" si="6"/>
        <v>土</v>
      </c>
      <c r="K12" s="49">
        <f t="shared" ref="K12" si="12">I12+11</f>
        <v>45805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>
      <c r="A13" s="50" t="s">
        <v>72</v>
      </c>
      <c r="B13" s="61" t="s">
        <v>78</v>
      </c>
      <c r="C13" s="49">
        <f t="shared" si="0"/>
        <v>45792</v>
      </c>
      <c r="D13" s="48" t="str">
        <f t="shared" si="1"/>
        <v>木</v>
      </c>
      <c r="E13" s="49">
        <f t="shared" ref="E13" si="13">I13-5</f>
        <v>45792</v>
      </c>
      <c r="F13" s="48" t="str">
        <f t="shared" si="3"/>
        <v>木</v>
      </c>
      <c r="G13" s="49">
        <f t="shared" si="4"/>
        <v>45796</v>
      </c>
      <c r="H13" s="48" t="str">
        <f t="shared" si="5"/>
        <v>月</v>
      </c>
      <c r="I13" s="49">
        <v>45797</v>
      </c>
      <c r="J13" s="48" t="str">
        <f t="shared" si="6"/>
        <v>火</v>
      </c>
      <c r="K13" s="49">
        <f t="shared" ref="K13" si="14">I13+12</f>
        <v>45809</v>
      </c>
      <c r="L13" s="51" t="str">
        <f t="shared" si="8"/>
        <v>日</v>
      </c>
      <c r="M13" s="15"/>
      <c r="N13" s="15"/>
      <c r="O13" s="18"/>
      <c r="P13" s="18"/>
    </row>
    <row r="14" spans="1:20" s="16" customFormat="1" ht="52.5" customHeight="1">
      <c r="A14" s="50" t="s">
        <v>69</v>
      </c>
      <c r="B14" s="61" t="s">
        <v>79</v>
      </c>
      <c r="C14" s="49">
        <f t="shared" ref="C10:C15" si="15">E14</f>
        <v>45798</v>
      </c>
      <c r="D14" s="48" t="str">
        <f t="shared" ref="D10:D15" si="16">TEXT(C14,"aaa")</f>
        <v>水</v>
      </c>
      <c r="E14" s="49">
        <f t="shared" ref="E14" si="17">I14-3</f>
        <v>45798</v>
      </c>
      <c r="F14" s="48" t="str">
        <f t="shared" ref="F10:F15" si="18">TEXT(E14,"aaa")</f>
        <v>水</v>
      </c>
      <c r="G14" s="49">
        <f t="shared" ref="G10:G15" si="19">I14-1</f>
        <v>45800</v>
      </c>
      <c r="H14" s="48" t="str">
        <f t="shared" ref="H10:H15" si="20">TEXT(G14,"aaa")</f>
        <v>金</v>
      </c>
      <c r="I14" s="49">
        <v>45801</v>
      </c>
      <c r="J14" s="48" t="str">
        <f t="shared" ref="J10:J15" si="21">TEXT(I14,"aaa")</f>
        <v>土</v>
      </c>
      <c r="K14" s="49">
        <f t="shared" ref="K14" si="22">I14+11</f>
        <v>45812</v>
      </c>
      <c r="L14" s="51" t="str">
        <f t="shared" ref="L10:L15" si="23">TEXT(K14,"aaa")</f>
        <v>水</v>
      </c>
      <c r="M14" s="15"/>
      <c r="N14" s="15"/>
      <c r="O14" s="18"/>
      <c r="P14" s="18"/>
    </row>
    <row r="15" spans="1:20" s="16" customFormat="1" ht="52.5" customHeight="1">
      <c r="A15" s="50" t="s">
        <v>80</v>
      </c>
      <c r="B15" s="61" t="s">
        <v>81</v>
      </c>
      <c r="C15" s="49">
        <f t="shared" si="15"/>
        <v>45799</v>
      </c>
      <c r="D15" s="48" t="str">
        <f t="shared" si="16"/>
        <v>木</v>
      </c>
      <c r="E15" s="49">
        <f t="shared" ref="E15" si="24">I15-5</f>
        <v>45799</v>
      </c>
      <c r="F15" s="48" t="str">
        <f t="shared" si="18"/>
        <v>木</v>
      </c>
      <c r="G15" s="49">
        <f t="shared" si="19"/>
        <v>45803</v>
      </c>
      <c r="H15" s="48" t="str">
        <f t="shared" si="20"/>
        <v>月</v>
      </c>
      <c r="I15" s="49">
        <v>45804</v>
      </c>
      <c r="J15" s="48" t="str">
        <f t="shared" si="21"/>
        <v>火</v>
      </c>
      <c r="K15" s="49">
        <f t="shared" ref="K15" si="25">I15+12</f>
        <v>45816</v>
      </c>
      <c r="L15" s="51" t="str">
        <f t="shared" si="23"/>
        <v>日</v>
      </c>
      <c r="M15" s="15"/>
      <c r="N15" s="15"/>
      <c r="O15" s="18"/>
      <c r="P15" s="18"/>
    </row>
    <row r="16" spans="1:20" s="16" customFormat="1" ht="52.5" customHeight="1">
      <c r="A16" s="50" t="s">
        <v>70</v>
      </c>
      <c r="B16" s="61" t="s">
        <v>82</v>
      </c>
      <c r="C16" s="49">
        <f t="shared" ref="C16" si="26">E16</f>
        <v>45805</v>
      </c>
      <c r="D16" s="48" t="str">
        <f t="shared" ref="D16" si="27">TEXT(C16,"aaa")</f>
        <v>水</v>
      </c>
      <c r="E16" s="49">
        <f t="shared" ref="E16" si="28">I16-3</f>
        <v>45805</v>
      </c>
      <c r="F16" s="48" t="str">
        <f t="shared" ref="F16" si="29">TEXT(E16,"aaa")</f>
        <v>水</v>
      </c>
      <c r="G16" s="49">
        <f t="shared" ref="G16" si="30">I16-1</f>
        <v>45807</v>
      </c>
      <c r="H16" s="48" t="str">
        <f t="shared" ref="H16" si="31">TEXT(G16,"aaa")</f>
        <v>金</v>
      </c>
      <c r="I16" s="49">
        <v>45808</v>
      </c>
      <c r="J16" s="48" t="str">
        <f t="shared" ref="J16" si="32">TEXT(I16,"aaa")</f>
        <v>土</v>
      </c>
      <c r="K16" s="49">
        <f t="shared" ref="K16" si="33">I16+11</f>
        <v>45819</v>
      </c>
      <c r="L16" s="51" t="str">
        <f t="shared" ref="L16" si="34">TEXT(K16,"aaa")</f>
        <v>水</v>
      </c>
      <c r="M16" s="15"/>
      <c r="N16" s="15"/>
      <c r="O16" s="18"/>
      <c r="P16" s="18"/>
    </row>
    <row r="17" spans="1:19" s="16" customFormat="1" ht="52.5" customHeight="1">
      <c r="A17" s="50" t="s">
        <v>84</v>
      </c>
      <c r="B17" s="61"/>
      <c r="C17" s="49">
        <f t="shared" ref="C17:C18" si="35">E17</f>
        <v>45806</v>
      </c>
      <c r="D17" s="48" t="str">
        <f t="shared" ref="D17:D18" si="36">TEXT(C17,"aaa")</f>
        <v>木</v>
      </c>
      <c r="E17" s="49">
        <f t="shared" ref="E17" si="37">I17-5</f>
        <v>45806</v>
      </c>
      <c r="F17" s="48" t="str">
        <f t="shared" ref="F17:F18" si="38">TEXT(E17,"aaa")</f>
        <v>木</v>
      </c>
      <c r="G17" s="49">
        <f t="shared" ref="G17" si="39">I17-1</f>
        <v>45810</v>
      </c>
      <c r="H17" s="48" t="str">
        <f t="shared" ref="H17:H18" si="40">TEXT(G17,"aaa")</f>
        <v>月</v>
      </c>
      <c r="I17" s="49">
        <v>45811</v>
      </c>
      <c r="J17" s="48" t="str">
        <f t="shared" ref="J17:J18" si="41">TEXT(I17,"aaa")</f>
        <v>火</v>
      </c>
      <c r="K17" s="49">
        <f t="shared" ref="K17" si="42">I17+12</f>
        <v>45823</v>
      </c>
      <c r="L17" s="51" t="str">
        <f t="shared" ref="L17:L18" si="43">TEXT(K17,"aaa")</f>
        <v>日</v>
      </c>
      <c r="M17" s="15"/>
      <c r="N17" s="15"/>
      <c r="O17" s="18"/>
      <c r="P17" s="18"/>
    </row>
    <row r="18" spans="1:19" s="16" customFormat="1" ht="52.5" customHeight="1">
      <c r="A18" s="50" t="s">
        <v>68</v>
      </c>
      <c r="B18" s="61" t="s">
        <v>73</v>
      </c>
      <c r="C18" s="49">
        <f t="shared" si="35"/>
        <v>45812</v>
      </c>
      <c r="D18" s="48" t="str">
        <f t="shared" si="36"/>
        <v>水</v>
      </c>
      <c r="E18" s="49">
        <f t="shared" ref="E18" si="44">I18-3</f>
        <v>45812</v>
      </c>
      <c r="F18" s="48" t="str">
        <f t="shared" si="38"/>
        <v>水</v>
      </c>
      <c r="G18" s="49">
        <f t="shared" ref="G18:G19" si="45">I18-1</f>
        <v>45814</v>
      </c>
      <c r="H18" s="48" t="str">
        <f t="shared" si="40"/>
        <v>金</v>
      </c>
      <c r="I18" s="49">
        <v>45815</v>
      </c>
      <c r="J18" s="48" t="str">
        <f t="shared" si="41"/>
        <v>土</v>
      </c>
      <c r="K18" s="49">
        <f t="shared" ref="K18" si="46">I18+11</f>
        <v>45826</v>
      </c>
      <c r="L18" s="51" t="str">
        <f t="shared" si="43"/>
        <v>水</v>
      </c>
      <c r="M18" s="15"/>
      <c r="N18" s="15"/>
      <c r="O18" s="18"/>
      <c r="P18" s="18"/>
    </row>
    <row r="19" spans="1:19" s="16" customFormat="1" ht="52.5" customHeight="1">
      <c r="A19" s="52" t="s">
        <v>75</v>
      </c>
      <c r="B19" s="62" t="s">
        <v>83</v>
      </c>
      <c r="C19" s="54">
        <f t="shared" ref="C19" si="47">E19</f>
        <v>45813</v>
      </c>
      <c r="D19" s="53" t="str">
        <f t="shared" ref="D19" si="48">TEXT(C19,"aaa")</f>
        <v>木</v>
      </c>
      <c r="E19" s="54">
        <f t="shared" ref="E19" si="49">I19-5</f>
        <v>45813</v>
      </c>
      <c r="F19" s="53" t="str">
        <f t="shared" ref="F19" si="50">TEXT(E19,"aaa")</f>
        <v>木</v>
      </c>
      <c r="G19" s="54">
        <f t="shared" si="45"/>
        <v>45817</v>
      </c>
      <c r="H19" s="53" t="str">
        <f t="shared" ref="H19" si="51">TEXT(G19,"aaa")</f>
        <v>月</v>
      </c>
      <c r="I19" s="54">
        <v>45818</v>
      </c>
      <c r="J19" s="53" t="str">
        <f t="shared" ref="J19" si="52">TEXT(I19,"aaa")</f>
        <v>火</v>
      </c>
      <c r="K19" s="54">
        <f t="shared" ref="K19" si="53">I19+12</f>
        <v>45830</v>
      </c>
      <c r="L19" s="55" t="str">
        <f t="shared" ref="L19" si="54">TEXT(K19,"aaa")</f>
        <v>日</v>
      </c>
      <c r="M19" s="15"/>
      <c r="N19" s="15"/>
      <c r="O19" s="18"/>
      <c r="P19" s="18"/>
    </row>
    <row r="20" spans="1:19" s="16" customFormat="1" ht="30" customHeight="1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>
      <c r="N23" s="15"/>
      <c r="O23" s="18"/>
      <c r="P23" s="18"/>
    </row>
    <row r="24" spans="1:19" s="16" customFormat="1" ht="41.25" customHeight="1">
      <c r="N24" s="15"/>
      <c r="O24" s="18"/>
      <c r="P24" s="18"/>
    </row>
    <row r="25" spans="1:19" s="16" customFormat="1" ht="41.25" customHeight="1">
      <c r="N25" s="15"/>
      <c r="O25" s="18"/>
      <c r="P25" s="18"/>
    </row>
    <row r="26" spans="1:19" s="16" customFormat="1" ht="41.25" customHeight="1"/>
    <row r="27" spans="1:19" s="16" customFormat="1" ht="41.25" customHeight="1" thickBot="1">
      <c r="A27" s="24" t="s">
        <v>12</v>
      </c>
      <c r="B27" s="90" t="s">
        <v>13</v>
      </c>
      <c r="C27" s="91"/>
      <c r="D27" s="92"/>
      <c r="E27" s="90" t="s">
        <v>15</v>
      </c>
      <c r="F27" s="91"/>
      <c r="G27" s="91"/>
      <c r="H27" s="91"/>
      <c r="I27" s="91"/>
      <c r="J27" s="91"/>
      <c r="K27" s="91"/>
      <c r="L27" s="92"/>
      <c r="M27"/>
      <c r="N27"/>
      <c r="O27"/>
      <c r="P27"/>
      <c r="Q27"/>
      <c r="R27"/>
      <c r="S27"/>
    </row>
    <row r="28" spans="1:19" s="16" customFormat="1" ht="48.75" customHeight="1" thickTop="1">
      <c r="A28" s="64" t="s">
        <v>18</v>
      </c>
      <c r="B28" s="66" t="s">
        <v>22</v>
      </c>
      <c r="C28" s="67"/>
      <c r="D28" s="68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>
      <c r="A29" s="65"/>
      <c r="B29" s="69"/>
      <c r="C29" s="70"/>
      <c r="D29" s="71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>
      <c r="A30" s="72" t="s">
        <v>19</v>
      </c>
      <c r="B30" s="73" t="s">
        <v>26</v>
      </c>
      <c r="C30" s="74"/>
      <c r="D30" s="75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>
      <c r="A31" s="65"/>
      <c r="B31" s="69"/>
      <c r="C31" s="70"/>
      <c r="D31" s="71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/>
  </sheetData>
  <mergeCells count="24">
    <mergeCell ref="E27:L27"/>
    <mergeCell ref="M1:Q1"/>
    <mergeCell ref="K3:L3"/>
    <mergeCell ref="K4:L4"/>
    <mergeCell ref="G5:H5"/>
    <mergeCell ref="I5:J5"/>
    <mergeCell ref="K5:L5"/>
    <mergeCell ref="P3:Q3"/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/>
    <row r="3" spans="1:20" s="5" customFormat="1" ht="66.75" customHeight="1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31</v>
      </c>
      <c r="P3" s="94">
        <v>45057</v>
      </c>
      <c r="Q3" s="94"/>
      <c r="R3" s="41" t="s">
        <v>32</v>
      </c>
    </row>
    <row r="4" spans="1:20" s="12" customFormat="1" ht="70.5" customHeight="1">
      <c r="A4" s="11" t="s">
        <v>33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>
      <c r="A5" s="84" t="s">
        <v>34</v>
      </c>
      <c r="B5" s="87" t="s">
        <v>2</v>
      </c>
      <c r="C5" s="87" t="s">
        <v>35</v>
      </c>
      <c r="D5" s="87"/>
      <c r="E5" s="87"/>
      <c r="F5" s="87"/>
      <c r="G5" s="95" t="s">
        <v>36</v>
      </c>
      <c r="H5" s="95"/>
      <c r="I5" s="95" t="s">
        <v>37</v>
      </c>
      <c r="J5" s="95"/>
      <c r="K5" s="95" t="s">
        <v>38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>
      <c r="A6" s="85"/>
      <c r="B6" s="88"/>
      <c r="C6" s="82" t="s">
        <v>39</v>
      </c>
      <c r="D6" s="82"/>
      <c r="E6" s="82" t="s">
        <v>40</v>
      </c>
      <c r="F6" s="82"/>
      <c r="G6" s="83" t="s">
        <v>41</v>
      </c>
      <c r="H6" s="83"/>
      <c r="I6" s="83" t="s">
        <v>42</v>
      </c>
      <c r="J6" s="83"/>
      <c r="K6" s="76" t="s">
        <v>43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>
      <c r="A9" s="86"/>
      <c r="B9" s="89"/>
      <c r="C9" s="47"/>
      <c r="D9" s="47"/>
      <c r="E9" s="47"/>
      <c r="F9" s="47"/>
      <c r="G9" s="78"/>
      <c r="H9" s="78"/>
      <c r="I9" s="79" t="s">
        <v>44</v>
      </c>
      <c r="J9" s="79"/>
      <c r="K9" s="80" t="s">
        <v>45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>
      <c r="A25" s="24" t="s">
        <v>12</v>
      </c>
      <c r="B25" s="90" t="s">
        <v>13</v>
      </c>
      <c r="C25" s="91"/>
      <c r="D25" s="92"/>
      <c r="E25" s="90" t="s">
        <v>57</v>
      </c>
      <c r="F25" s="91"/>
      <c r="G25" s="91"/>
      <c r="H25" s="91"/>
      <c r="I25" s="91"/>
      <c r="J25" s="91"/>
      <c r="K25" s="91"/>
      <c r="L25" s="92"/>
      <c r="N25" s="15"/>
      <c r="O25" s="18"/>
      <c r="P25" s="18"/>
    </row>
    <row r="26" spans="1:16" s="16" customFormat="1" ht="41.25" customHeight="1" thickTop="1">
      <c r="A26" s="64" t="s">
        <v>58</v>
      </c>
      <c r="B26" s="66" t="s">
        <v>59</v>
      </c>
      <c r="C26" s="67"/>
      <c r="D26" s="68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>
      <c r="A27" s="97"/>
      <c r="B27" s="69"/>
      <c r="C27" s="70"/>
      <c r="D27" s="71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>
      <c r="A28" s="98" t="s">
        <v>63</v>
      </c>
      <c r="B28" s="73" t="s">
        <v>64</v>
      </c>
      <c r="C28" s="74"/>
      <c r="D28" s="75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>
      <c r="A29" s="99"/>
      <c r="B29" s="69"/>
      <c r="C29" s="70"/>
      <c r="D29" s="71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/>
  </sheetData>
  <mergeCells count="24">
    <mergeCell ref="B25:D25"/>
    <mergeCell ref="E25:L25"/>
    <mergeCell ref="A26:A27"/>
    <mergeCell ref="B26:D27"/>
    <mergeCell ref="A28:A29"/>
    <mergeCell ref="B28:D29"/>
    <mergeCell ref="K9:L9"/>
    <mergeCell ref="M1:Q1"/>
    <mergeCell ref="K3:L3"/>
    <mergeCell ref="P3:Q3"/>
    <mergeCell ref="K4:L4"/>
    <mergeCell ref="K5:L5"/>
    <mergeCell ref="K6:L8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2024-12-16T08:54:56Z</cp:lastPrinted>
  <dcterms:created xsi:type="dcterms:W3CDTF">2016-08-19T00:46:20Z</dcterms:created>
  <dcterms:modified xsi:type="dcterms:W3CDTF">2025-05-02T05:00:30Z</dcterms:modified>
</cp:coreProperties>
</file>