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5" i="2" l="1"/>
  <c r="P15" i="2" s="1"/>
  <c r="N15" i="2"/>
  <c r="L15" i="2"/>
  <c r="J15" i="2"/>
  <c r="I15" i="2"/>
  <c r="G15" i="2"/>
  <c r="H15" i="2" s="1"/>
  <c r="E15" i="2"/>
  <c r="F15" i="2" s="1"/>
  <c r="O14" i="2"/>
  <c r="P14" i="2" s="1"/>
  <c r="N14" i="2"/>
  <c r="L14" i="2"/>
  <c r="J14" i="2"/>
  <c r="I14" i="2"/>
  <c r="G14" i="2"/>
  <c r="H14" i="2" s="1"/>
  <c r="E14" i="2"/>
  <c r="F14" i="2" s="1"/>
  <c r="O13" i="2"/>
  <c r="P13" i="2" s="1"/>
  <c r="N13" i="2"/>
  <c r="L13" i="2"/>
  <c r="J13" i="2"/>
  <c r="I13" i="2"/>
  <c r="G13" i="2"/>
  <c r="H13" i="2" s="1"/>
  <c r="E13" i="2"/>
  <c r="F13" i="2" s="1"/>
  <c r="O12" i="2"/>
  <c r="P12" i="2" s="1"/>
  <c r="N12" i="2"/>
  <c r="L12" i="2"/>
  <c r="J12" i="2"/>
  <c r="I12" i="2"/>
  <c r="G12" i="2"/>
  <c r="H12" i="2" s="1"/>
  <c r="E12" i="2"/>
  <c r="F12" i="2" s="1"/>
  <c r="O11" i="2"/>
  <c r="P11" i="2" s="1"/>
  <c r="N11" i="2"/>
  <c r="L11" i="2"/>
  <c r="J11" i="2"/>
  <c r="I11" i="2"/>
  <c r="G11" i="2"/>
  <c r="H11" i="2" s="1"/>
  <c r="E11" i="2"/>
  <c r="F11" i="2" s="1"/>
  <c r="O10" i="2"/>
  <c r="P10" i="2" s="1"/>
  <c r="N10" i="2"/>
  <c r="L10" i="2"/>
  <c r="J10" i="2"/>
  <c r="I10" i="2"/>
  <c r="G10" i="2"/>
  <c r="H10" i="2" s="1"/>
  <c r="F10" i="2"/>
  <c r="C10" i="2"/>
  <c r="D10" i="2" s="1"/>
  <c r="C11" i="2" l="1"/>
  <c r="D11" i="2" s="1"/>
  <c r="C12" i="2"/>
  <c r="D12" i="2" s="1"/>
  <c r="C13" i="2"/>
  <c r="D13" i="2" s="1"/>
  <c r="C14" i="2"/>
  <c r="D14" i="2" s="1"/>
  <c r="C15" i="2"/>
  <c r="D15" i="2" s="1"/>
  <c r="O20" i="2"/>
  <c r="P20" i="2" s="1"/>
  <c r="N20" i="2"/>
  <c r="L20" i="2"/>
  <c r="I20" i="2"/>
  <c r="J20" i="2" s="1"/>
  <c r="G20" i="2"/>
  <c r="H20" i="2" s="1"/>
  <c r="E20" i="2"/>
  <c r="F20" i="2" s="1"/>
  <c r="C20" i="2"/>
  <c r="D20" i="2" s="1"/>
  <c r="N18" i="2"/>
  <c r="N19" i="2"/>
  <c r="O19" i="2"/>
  <c r="P19" i="2" s="1"/>
  <c r="O18" i="2"/>
  <c r="P18" i="2" s="1"/>
  <c r="L19" i="2"/>
  <c r="I19" i="2"/>
  <c r="J19" i="2" s="1"/>
  <c r="G19" i="2"/>
  <c r="H19" i="2" s="1"/>
  <c r="L18" i="2"/>
  <c r="I18" i="2"/>
  <c r="J18" i="2" s="1"/>
  <c r="H18" i="2"/>
  <c r="G18" i="2"/>
  <c r="O17" i="2"/>
  <c r="P17" i="2" s="1"/>
  <c r="N17" i="2"/>
  <c r="L17" i="2"/>
  <c r="I17" i="2"/>
  <c r="J17" i="2" s="1"/>
  <c r="G17" i="2"/>
  <c r="H17" i="2" s="1"/>
  <c r="O16" i="2"/>
  <c r="P16" i="2" s="1"/>
  <c r="N16" i="2"/>
  <c r="L16" i="2"/>
  <c r="I16" i="2"/>
  <c r="J16" i="2" s="1"/>
  <c r="H16" i="2"/>
  <c r="G16" i="2"/>
  <c r="E16" i="2"/>
  <c r="F16" i="2" s="1"/>
  <c r="E19" i="2" l="1"/>
  <c r="C19" i="2" s="1"/>
  <c r="D19" i="2" s="1"/>
  <c r="F19" i="2"/>
  <c r="E18" i="2"/>
  <c r="E17" i="2"/>
  <c r="F17" i="2" s="1"/>
  <c r="C16" i="2"/>
  <c r="D16" i="2" s="1"/>
  <c r="F18" i="2" l="1"/>
  <c r="C18" i="2"/>
  <c r="D18" i="2" s="1"/>
  <c r="C17" i="2"/>
  <c r="D17" i="2" s="1"/>
</calcChain>
</file>

<file path=xl/sharedStrings.xml><?xml version="1.0" encoding="utf-8"?>
<sst xmlns="http://schemas.openxmlformats.org/spreadsheetml/2006/main" count="63" uniqueCount="47">
  <si>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</si>
  <si>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</si>
  <si>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</si>
  <si>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</si>
  <si>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</si>
  <si>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</si>
  <si>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</si>
  <si>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</si>
  <si>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</si>
  <si>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</si>
  <si>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</si>
  <si>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</si>
  <si>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</si>
  <si>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</si>
  <si>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</si>
  <si>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1"/>
  </si>
  <si>
    <t>神戸市中央区港島7-4</t>
    <phoneticPr fontId="3"/>
  </si>
  <si>
    <t>NACCS: 3FDB1</t>
    <phoneticPr fontId="3"/>
  </si>
  <si>
    <t>TEL : 078-302-0562   FAX : 078-302-0564</t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</si>
  <si>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</si>
  <si>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</si>
  <si>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</si>
  <si>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</si>
  <si>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</si>
  <si>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</si>
  <si>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</si>
  <si>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ナンコウ</t>
    </rPh>
    <rPh sb="12" eb="13">
      <t>ダイ</t>
    </rPh>
    <rPh sb="14" eb="17">
      <t>エイギョウショ</t>
    </rPh>
    <phoneticPr fontId="11"/>
  </si>
  <si>
    <t>NACCS: 4IDG1</t>
    <phoneticPr fontId="3"/>
  </si>
  <si>
    <t>TEL : 06-6612-3701   FAX : 06-6612-4771</t>
    <phoneticPr fontId="3"/>
  </si>
  <si>
    <t>大阪市住之江区南港北1-20</t>
    <rPh sb="7" eb="8">
      <t>ミナミ</t>
    </rPh>
    <rPh sb="8" eb="10">
      <t>コウホク</t>
    </rPh>
    <phoneticPr fontId="11"/>
  </si>
  <si>
    <t>-</t>
  </si>
  <si>
    <t>SWAN RIVER BRIDGE</t>
  </si>
  <si>
    <t>SMOOTH WIND</t>
  </si>
  <si>
    <t>003S</t>
  </si>
  <si>
    <t>111S</t>
  </si>
  <si>
    <t>2512S</t>
  </si>
  <si>
    <t>★SITC TOYOHASHI</t>
    <phoneticPr fontId="3"/>
  </si>
  <si>
    <t>No Service</t>
    <phoneticPr fontId="3"/>
  </si>
  <si>
    <t>SITC YUHE</t>
  </si>
  <si>
    <t>2514S</t>
  </si>
  <si>
    <t>SITC RENHE</t>
  </si>
  <si>
    <t>018S</t>
  </si>
  <si>
    <t>※AS SUSANNA</t>
    <phoneticPr fontId="3"/>
  </si>
  <si>
    <t>SITC MINHE</t>
  </si>
  <si>
    <t>004S</t>
  </si>
  <si>
    <t>TBA</t>
    <phoneticPr fontId="3"/>
  </si>
  <si>
    <t>TBA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</si>
</sst>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strike/>
      <sz val="24"/>
      <color theme="1"/>
      <name val="Meiryo UI"/>
      <family val="3"/>
      <charset val="128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22" applyNumberFormat="0" applyAlignment="0" applyProtection="0">
      <alignment vertical="center"/>
    </xf>
    <xf numFmtId="0" fontId="52" fillId="39" borderId="28" applyNumberFormat="0" applyAlignment="0" applyProtection="0"/>
    <xf numFmtId="0" fontId="52" fillId="39" borderId="28" applyNumberFormat="0" applyAlignment="0" applyProtection="0"/>
    <xf numFmtId="0" fontId="53" fillId="74" borderId="29" applyNumberFormat="0" applyAlignment="0" applyProtection="0"/>
    <xf numFmtId="0" fontId="54" fillId="0" borderId="30" applyNumberFormat="0" applyFill="0" applyAlignment="0" applyProtection="0"/>
    <xf numFmtId="0" fontId="55" fillId="9" borderId="25" applyNumberFormat="0" applyAlignment="0" applyProtection="0">
      <alignment vertical="center"/>
    </xf>
    <xf numFmtId="0" fontId="53" fillId="74" borderId="29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8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31" applyNumberFormat="0" applyAlignment="0" applyProtection="0"/>
    <xf numFmtId="0" fontId="64" fillId="0" borderId="32">
      <alignment horizontal="left" vertical="center"/>
    </xf>
    <xf numFmtId="0" fontId="65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20" applyNumberFormat="0" applyFill="0" applyAlignment="0" applyProtection="0">
      <alignment vertical="center"/>
    </xf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21" applyNumberFormat="0" applyFill="0" applyAlignment="0" applyProtection="0">
      <alignment vertical="center"/>
    </xf>
    <xf numFmtId="0" fontId="58" fillId="0" borderId="35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22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8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4" applyNumberFormat="0" applyFill="0" applyAlignment="0" applyProtection="0">
      <alignment vertical="center"/>
    </xf>
    <xf numFmtId="0" fontId="54" fillId="0" borderId="30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6" applyNumberFormat="0" applyAlignment="0" applyProtection="0"/>
    <xf numFmtId="0" fontId="56" fillId="76" borderId="36" applyNumberFormat="0" applyAlignment="0" applyProtection="0"/>
    <xf numFmtId="0" fontId="30" fillId="10" borderId="26" applyNumberFormat="0" applyFont="0" applyAlignment="0" applyProtection="0">
      <alignment vertical="center"/>
    </xf>
    <xf numFmtId="0" fontId="56" fillId="76" borderId="36" applyNumberFormat="0" applyAlignment="0" applyProtection="0"/>
    <xf numFmtId="0" fontId="56" fillId="76" borderId="36" applyNumberFormat="0" applyAlignment="0" applyProtection="0"/>
    <xf numFmtId="0" fontId="78" fillId="8" borderId="23" applyNumberFormat="0" applyAlignment="0" applyProtection="0">
      <alignment vertical="center"/>
    </xf>
    <xf numFmtId="0" fontId="79" fillId="39" borderId="37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7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8" fillId="0" borderId="34" applyNumberFormat="0" applyFill="0" applyAlignment="0" applyProtection="0"/>
    <xf numFmtId="0" fontId="58" fillId="0" borderId="35" applyNumberFormat="0" applyFill="0" applyAlignment="0" applyProtection="0"/>
    <xf numFmtId="0" fontId="83" fillId="0" borderId="27" applyNumberFormat="0" applyFill="0" applyAlignment="0" applyProtection="0">
      <alignment vertical="center"/>
    </xf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5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6" applyNumberFormat="0" applyFont="0" applyAlignment="0" applyProtection="0"/>
    <xf numFmtId="0" fontId="72" fillId="0" borderId="24" applyNumberFormat="0" applyFill="0" applyAlignment="0" applyProtection="0"/>
    <xf numFmtId="0" fontId="48" fillId="86" borderId="0" applyNumberFormat="0" applyBorder="0" applyAlignment="0" applyProtection="0"/>
    <xf numFmtId="0" fontId="51" fillId="87" borderId="22" applyNumberFormat="0" applyAlignment="0" applyProtection="0"/>
    <xf numFmtId="0" fontId="8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7" fillId="0" borderId="20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78" fillId="87" borderId="23" applyNumberFormat="0" applyAlignment="0" applyProtection="0"/>
    <xf numFmtId="0" fontId="60" fillId="0" borderId="0" applyNumberFormat="0" applyFill="0" applyBorder="0" applyAlignment="0" applyProtection="0"/>
    <xf numFmtId="0" fontId="71" fillId="88" borderId="22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1" fillId="0" borderId="0"/>
  </cellStyleXfs>
  <cellXfs count="11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0" fontId="27" fillId="0" borderId="14" xfId="1" applyFont="1" applyFill="1" applyBorder="1" applyAlignment="1">
      <alignment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41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178" fontId="21" fillId="0" borderId="40" xfId="1" applyNumberFormat="1" applyFont="1" applyFill="1" applyBorder="1" applyAlignment="1" applyProtection="1">
      <alignment horizontal="center" vertical="center"/>
      <protection locked="0"/>
    </xf>
    <xf numFmtId="178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3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178" fontId="21" fillId="0" borderId="44" xfId="1" applyNumberFormat="1" applyFont="1" applyFill="1" applyBorder="1" applyAlignment="1" applyProtection="1">
      <alignment horizontal="center" vertical="center"/>
      <protection locked="0"/>
    </xf>
    <xf numFmtId="178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50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vertical="center"/>
    </xf>
    <xf numFmtId="178" fontId="92" fillId="0" borderId="40" xfId="1" applyNumberFormat="1" applyFont="1" applyFill="1" applyBorder="1" applyAlignment="1" applyProtection="1">
      <alignment horizontal="center" vertical="center"/>
      <protection locked="0"/>
    </xf>
    <xf numFmtId="178" fontId="92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92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9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0" xfId="1" applyNumberFormat="1" applyFont="1" applyFill="1" applyBorder="1" applyAlignment="1">
      <alignment horizontal="center" vertical="center"/>
    </xf>
    <xf numFmtId="0" fontId="16" fillId="3" borderId="50" xfId="1" applyNumberFormat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177" fontId="10" fillId="3" borderId="50" xfId="1" applyNumberFormat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53" xfId="1" applyFont="1" applyFill="1" applyBorder="1" applyAlignment="1">
      <alignment vertical="center"/>
    </xf>
    <xf numFmtId="178" fontId="90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4" xfId="1" quotePrefix="1" applyNumberFormat="1" applyFont="1" applyFill="1" applyBorder="1" applyAlignment="1" applyProtection="1">
      <alignment horizontal="center" vertical="center" wrapText="1"/>
      <protection locked="0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21</xdr:row>
      <xdr:rowOff>404812</xdr:rowOff>
    </xdr:from>
    <xdr:ext cx="3400426" cy="1714500"/>
    <xdr:sp macro="" textlink="">
      <xdr:nvSpPr>
        <xdr:cNvPr id="8" name="テキスト ボックス 7"/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17</xdr:col>
      <xdr:colOff>9522</xdr:colOff>
      <xdr:row>13</xdr:row>
      <xdr:rowOff>380999</xdr:rowOff>
    </xdr:from>
    <xdr:to>
      <xdr:col>23</xdr:col>
      <xdr:colOff>404810</xdr:colOff>
      <xdr:row>33</xdr:row>
      <xdr:rowOff>404811</xdr:rowOff>
    </xdr:to>
    <xdr:sp macro="" textlink="">
      <xdr:nvSpPr>
        <xdr:cNvPr id="9" name="テキスト ボックス 8"/>
        <xdr:cNvSpPr txBox="1"/>
      </xdr:nvSpPr>
      <xdr:spPr>
        <a:xfrm>
          <a:off x="21774147" y="8334374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261937</xdr:colOff>
      <xdr:row>2</xdr:row>
      <xdr:rowOff>825926</xdr:rowOff>
    </xdr:from>
    <xdr:to>
      <xdr:col>21</xdr:col>
      <xdr:colOff>1448301</xdr:colOff>
      <xdr:row>13</xdr:row>
      <xdr:rowOff>95250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50625" y="2159426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20</xdr:row>
      <xdr:rowOff>357187</xdr:rowOff>
    </xdr:from>
    <xdr:to>
      <xdr:col>12</xdr:col>
      <xdr:colOff>142875</xdr:colOff>
      <xdr:row>26</xdr:row>
      <xdr:rowOff>9159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12644437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7"/>
  <sheetViews>
    <sheetView tabSelected="1" view="pageBreakPreview" zoomScale="40" zoomScaleNormal="40" zoomScaleSheetLayoutView="40" zoomScalePageLayoutView="25" workbookViewId="0">
      <selection activeCell="V3" sqref="V3:W3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6" t="s">
        <v>0</v>
      </c>
      <c r="S1" s="76"/>
      <c r="T1" s="76"/>
      <c r="U1" s="76"/>
      <c r="V1" s="76"/>
      <c r="W1" s="76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77">
        <v>45779</v>
      </c>
      <c r="W3" s="77"/>
      <c r="X3" s="58" t="s">
        <v>21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78" t="s">
        <v>3</v>
      </c>
      <c r="B5" s="81" t="s">
        <v>4</v>
      </c>
      <c r="C5" s="81" t="s">
        <v>5</v>
      </c>
      <c r="D5" s="81"/>
      <c r="E5" s="81"/>
      <c r="F5" s="81"/>
      <c r="G5" s="84" t="s">
        <v>6</v>
      </c>
      <c r="H5" s="84"/>
      <c r="I5" s="84"/>
      <c r="J5" s="84"/>
      <c r="K5" s="81" t="s">
        <v>7</v>
      </c>
      <c r="L5" s="81"/>
      <c r="M5" s="81"/>
      <c r="N5" s="81"/>
      <c r="O5" s="84" t="s">
        <v>6</v>
      </c>
      <c r="P5" s="85"/>
      <c r="Q5" s="13"/>
      <c r="R5" s="86"/>
      <c r="S5" s="86"/>
      <c r="T5" s="86"/>
      <c r="U5" s="86"/>
    </row>
    <row r="6" spans="1:24" s="14" customFormat="1" ht="37.5" customHeight="1">
      <c r="A6" s="79"/>
      <c r="B6" s="82"/>
      <c r="C6" s="87" t="s">
        <v>8</v>
      </c>
      <c r="D6" s="87"/>
      <c r="E6" s="88" t="s">
        <v>9</v>
      </c>
      <c r="F6" s="88"/>
      <c r="G6" s="87" t="s">
        <v>22</v>
      </c>
      <c r="H6" s="87"/>
      <c r="I6" s="87" t="s">
        <v>9</v>
      </c>
      <c r="J6" s="87"/>
      <c r="K6" s="87" t="s">
        <v>23</v>
      </c>
      <c r="L6" s="87"/>
      <c r="M6" s="87" t="s">
        <v>9</v>
      </c>
      <c r="N6" s="87"/>
      <c r="O6" s="89" t="s">
        <v>20</v>
      </c>
      <c r="P6" s="90"/>
      <c r="Q6" s="15"/>
      <c r="R6" s="86"/>
      <c r="S6" s="86"/>
      <c r="T6" s="86"/>
      <c r="U6" s="86"/>
    </row>
    <row r="7" spans="1:24" s="14" customFormat="1" ht="37.5" customHeight="1">
      <c r="A7" s="79"/>
      <c r="B7" s="82"/>
      <c r="C7" s="87"/>
      <c r="D7" s="87"/>
      <c r="E7" s="88"/>
      <c r="F7" s="88"/>
      <c r="G7" s="87"/>
      <c r="H7" s="87"/>
      <c r="I7" s="87"/>
      <c r="J7" s="87"/>
      <c r="K7" s="87"/>
      <c r="L7" s="87"/>
      <c r="M7" s="87"/>
      <c r="N7" s="87"/>
      <c r="O7" s="89"/>
      <c r="P7" s="90"/>
      <c r="Q7" s="12"/>
      <c r="R7" s="86"/>
      <c r="S7" s="86"/>
      <c r="T7" s="86"/>
      <c r="U7" s="86"/>
    </row>
    <row r="8" spans="1:24" s="14" customFormat="1" ht="37.5" customHeight="1">
      <c r="A8" s="79"/>
      <c r="B8" s="82"/>
      <c r="C8" s="87"/>
      <c r="D8" s="87"/>
      <c r="E8" s="88"/>
      <c r="F8" s="88"/>
      <c r="G8" s="87"/>
      <c r="H8" s="87"/>
      <c r="I8" s="87"/>
      <c r="J8" s="87"/>
      <c r="K8" s="87"/>
      <c r="L8" s="87"/>
      <c r="M8" s="87"/>
      <c r="N8" s="87"/>
      <c r="O8" s="89"/>
      <c r="P8" s="90"/>
      <c r="Q8" s="16"/>
      <c r="R8" s="86"/>
      <c r="S8" s="86"/>
      <c r="T8" s="86"/>
      <c r="U8" s="86"/>
    </row>
    <row r="9" spans="1:24" s="14" customFormat="1" ht="37.5" customHeight="1">
      <c r="A9" s="80"/>
      <c r="B9" s="83"/>
      <c r="C9" s="71"/>
      <c r="D9" s="71"/>
      <c r="E9" s="71"/>
      <c r="F9" s="71"/>
      <c r="G9" s="99"/>
      <c r="H9" s="99"/>
      <c r="I9" s="99"/>
      <c r="J9" s="99"/>
      <c r="K9" s="99"/>
      <c r="L9" s="99"/>
      <c r="M9" s="99" t="s">
        <v>10</v>
      </c>
      <c r="N9" s="99"/>
      <c r="O9" s="100" t="s">
        <v>24</v>
      </c>
      <c r="P9" s="101"/>
      <c r="Q9" s="16"/>
      <c r="R9" s="86"/>
      <c r="S9" s="86"/>
      <c r="T9" s="86"/>
      <c r="U9" s="86"/>
    </row>
    <row r="10" spans="1:24" s="18" customFormat="1" ht="49.5" customHeight="1">
      <c r="A10" s="72" t="s">
        <v>36</v>
      </c>
      <c r="B10" s="109" t="s">
        <v>35</v>
      </c>
      <c r="C10" s="110">
        <f t="shared" ref="C10:C15" si="0">E10-1</f>
        <v>45778</v>
      </c>
      <c r="D10" s="110" t="str">
        <f t="shared" ref="D10:D20" si="1">TEXT(C10,"aaa")</f>
        <v>木</v>
      </c>
      <c r="E10" s="110">
        <v>45779</v>
      </c>
      <c r="F10" s="110" t="str">
        <f t="shared" ref="F10:F20" si="2">TEXT(E10,"aaa")</f>
        <v>金</v>
      </c>
      <c r="G10" s="111" t="str">
        <f t="shared" ref="G10:G15" si="3">K10</f>
        <v>-</v>
      </c>
      <c r="H10" s="111" t="str">
        <f t="shared" ref="H10:H20" si="4">TEXT(G10,"aaa")</f>
        <v>-</v>
      </c>
      <c r="I10" s="111">
        <f t="shared" ref="I10:I15" si="5">M10</f>
        <v>45785</v>
      </c>
      <c r="J10" s="111" t="str">
        <f t="shared" ref="J10:J20" si="6">TEXT(I10,"aaa")</f>
        <v>木</v>
      </c>
      <c r="K10" s="111" t="s">
        <v>30</v>
      </c>
      <c r="L10" s="111" t="str">
        <f t="shared" ref="L10:L20" si="7">TEXT(K10,"aaa")</f>
        <v>-</v>
      </c>
      <c r="M10" s="111">
        <v>45785</v>
      </c>
      <c r="N10" s="111" t="str">
        <f t="shared" ref="N10:N17" si="8">TEXT(M10,"aaa")</f>
        <v>木</v>
      </c>
      <c r="O10" s="112">
        <f t="shared" ref="O10" si="9">M10+8</f>
        <v>45793</v>
      </c>
      <c r="P10" s="113" t="str">
        <f t="shared" ref="P10:P20" si="10">TEXT(O10,"aaa")</f>
        <v>金</v>
      </c>
      <c r="Q10" s="19"/>
      <c r="R10" s="17"/>
      <c r="S10" s="17"/>
      <c r="T10" s="17"/>
      <c r="U10" s="17"/>
    </row>
    <row r="11" spans="1:24" s="18" customFormat="1" ht="49.5" customHeight="1">
      <c r="A11" s="60" t="s">
        <v>37</v>
      </c>
      <c r="B11" s="61"/>
      <c r="C11" s="73">
        <f t="shared" si="0"/>
        <v>45784</v>
      </c>
      <c r="D11" s="73" t="str">
        <f t="shared" si="1"/>
        <v>水</v>
      </c>
      <c r="E11" s="73">
        <f t="shared" ref="E11:E15" si="11">I11-2</f>
        <v>45785</v>
      </c>
      <c r="F11" s="73" t="str">
        <f t="shared" si="2"/>
        <v>木</v>
      </c>
      <c r="G11" s="73" t="str">
        <f t="shared" si="3"/>
        <v>-</v>
      </c>
      <c r="H11" s="73" t="str">
        <f t="shared" si="4"/>
        <v>-</v>
      </c>
      <c r="I11" s="73">
        <f t="shared" si="5"/>
        <v>45787</v>
      </c>
      <c r="J11" s="73" t="str">
        <f t="shared" si="6"/>
        <v>土</v>
      </c>
      <c r="K11" s="73" t="s">
        <v>30</v>
      </c>
      <c r="L11" s="73" t="str">
        <f t="shared" si="7"/>
        <v>-</v>
      </c>
      <c r="M11" s="73">
        <v>45787</v>
      </c>
      <c r="N11" s="73" t="str">
        <f t="shared" si="8"/>
        <v>土</v>
      </c>
      <c r="O11" s="74">
        <f>M11+8</f>
        <v>45795</v>
      </c>
      <c r="P11" s="75" t="str">
        <f t="shared" si="10"/>
        <v>日</v>
      </c>
      <c r="Q11" s="19"/>
      <c r="R11" s="17"/>
      <c r="S11" s="17"/>
      <c r="T11" s="17"/>
      <c r="U11" s="17"/>
    </row>
    <row r="12" spans="1:24" s="18" customFormat="1" ht="49.5" customHeight="1">
      <c r="A12" s="60" t="s">
        <v>38</v>
      </c>
      <c r="B12" s="61" t="s">
        <v>39</v>
      </c>
      <c r="C12" s="62">
        <f t="shared" si="0"/>
        <v>45789</v>
      </c>
      <c r="D12" s="62" t="str">
        <f t="shared" si="1"/>
        <v>月</v>
      </c>
      <c r="E12" s="62">
        <f t="shared" si="11"/>
        <v>45790</v>
      </c>
      <c r="F12" s="62" t="str">
        <f t="shared" si="2"/>
        <v>火</v>
      </c>
      <c r="G12" s="62" t="str">
        <f t="shared" si="3"/>
        <v>-</v>
      </c>
      <c r="H12" s="62" t="str">
        <f t="shared" si="4"/>
        <v>-</v>
      </c>
      <c r="I12" s="62">
        <f t="shared" si="5"/>
        <v>45792</v>
      </c>
      <c r="J12" s="62" t="str">
        <f t="shared" si="6"/>
        <v>木</v>
      </c>
      <c r="K12" s="62" t="s">
        <v>30</v>
      </c>
      <c r="L12" s="62" t="str">
        <f t="shared" si="7"/>
        <v>-</v>
      </c>
      <c r="M12" s="62">
        <v>45792</v>
      </c>
      <c r="N12" s="62" t="str">
        <f t="shared" si="8"/>
        <v>木</v>
      </c>
      <c r="O12" s="63">
        <f t="shared" ref="O12" si="12">M12+8</f>
        <v>45800</v>
      </c>
      <c r="P12" s="64" t="str">
        <f t="shared" si="10"/>
        <v>金</v>
      </c>
      <c r="Q12" s="19"/>
      <c r="R12" s="17"/>
      <c r="S12" s="17"/>
      <c r="T12" s="17"/>
      <c r="U12" s="17"/>
    </row>
    <row r="13" spans="1:24" s="18" customFormat="1" ht="49.5" customHeight="1">
      <c r="A13" s="60" t="s">
        <v>32</v>
      </c>
      <c r="B13" s="61" t="s">
        <v>33</v>
      </c>
      <c r="C13" s="62">
        <f t="shared" si="0"/>
        <v>45791</v>
      </c>
      <c r="D13" s="62" t="str">
        <f t="shared" si="1"/>
        <v>水</v>
      </c>
      <c r="E13" s="62">
        <f t="shared" si="11"/>
        <v>45792</v>
      </c>
      <c r="F13" s="62" t="str">
        <f t="shared" si="2"/>
        <v>木</v>
      </c>
      <c r="G13" s="62" t="str">
        <f t="shared" si="3"/>
        <v>-</v>
      </c>
      <c r="H13" s="62" t="str">
        <f t="shared" si="4"/>
        <v>-</v>
      </c>
      <c r="I13" s="62">
        <f t="shared" si="5"/>
        <v>45794</v>
      </c>
      <c r="J13" s="62" t="str">
        <f t="shared" si="6"/>
        <v>土</v>
      </c>
      <c r="K13" s="62" t="s">
        <v>30</v>
      </c>
      <c r="L13" s="62" t="str">
        <f t="shared" si="7"/>
        <v>-</v>
      </c>
      <c r="M13" s="62">
        <v>45794</v>
      </c>
      <c r="N13" s="62" t="str">
        <f t="shared" si="8"/>
        <v>土</v>
      </c>
      <c r="O13" s="63">
        <f>M13+8</f>
        <v>45802</v>
      </c>
      <c r="P13" s="64" t="str">
        <f t="shared" si="10"/>
        <v>日</v>
      </c>
      <c r="Q13" s="19"/>
      <c r="R13" s="17"/>
      <c r="S13" s="17"/>
      <c r="T13" s="17"/>
      <c r="U13" s="17"/>
    </row>
    <row r="14" spans="1:24" s="18" customFormat="1" ht="49.5" customHeight="1">
      <c r="A14" s="60" t="s">
        <v>40</v>
      </c>
      <c r="B14" s="61" t="s">
        <v>35</v>
      </c>
      <c r="C14" s="62">
        <f t="shared" si="0"/>
        <v>45796</v>
      </c>
      <c r="D14" s="62" t="str">
        <f t="shared" si="1"/>
        <v>月</v>
      </c>
      <c r="E14" s="62">
        <f t="shared" si="11"/>
        <v>45797</v>
      </c>
      <c r="F14" s="62" t="str">
        <f t="shared" si="2"/>
        <v>火</v>
      </c>
      <c r="G14" s="62" t="str">
        <f t="shared" si="3"/>
        <v>-</v>
      </c>
      <c r="H14" s="62" t="str">
        <f t="shared" si="4"/>
        <v>-</v>
      </c>
      <c r="I14" s="62">
        <f t="shared" si="5"/>
        <v>45799</v>
      </c>
      <c r="J14" s="62" t="str">
        <f t="shared" si="6"/>
        <v>木</v>
      </c>
      <c r="K14" s="62" t="s">
        <v>30</v>
      </c>
      <c r="L14" s="62" t="str">
        <f t="shared" si="7"/>
        <v>-</v>
      </c>
      <c r="M14" s="62">
        <v>45799</v>
      </c>
      <c r="N14" s="62" t="str">
        <f t="shared" si="8"/>
        <v>木</v>
      </c>
      <c r="O14" s="63">
        <f t="shared" ref="O14" si="13">M14+8</f>
        <v>45807</v>
      </c>
      <c r="P14" s="64" t="str">
        <f t="shared" si="10"/>
        <v>金</v>
      </c>
      <c r="Q14" s="19"/>
      <c r="R14" s="17"/>
      <c r="S14" s="17"/>
      <c r="T14" s="17"/>
      <c r="U14" s="17"/>
    </row>
    <row r="15" spans="1:24" s="18" customFormat="1" ht="49.5" customHeight="1">
      <c r="A15" s="60" t="s">
        <v>42</v>
      </c>
      <c r="B15" s="61" t="s">
        <v>41</v>
      </c>
      <c r="C15" s="62">
        <f t="shared" si="0"/>
        <v>45798</v>
      </c>
      <c r="D15" s="62" t="str">
        <f t="shared" si="1"/>
        <v>水</v>
      </c>
      <c r="E15" s="62">
        <f t="shared" si="11"/>
        <v>45799</v>
      </c>
      <c r="F15" s="62" t="str">
        <f t="shared" si="2"/>
        <v>木</v>
      </c>
      <c r="G15" s="62" t="str">
        <f t="shared" si="3"/>
        <v>-</v>
      </c>
      <c r="H15" s="62" t="str">
        <f t="shared" si="4"/>
        <v>-</v>
      </c>
      <c r="I15" s="62">
        <f t="shared" si="5"/>
        <v>45801</v>
      </c>
      <c r="J15" s="62" t="str">
        <f t="shared" si="6"/>
        <v>土</v>
      </c>
      <c r="K15" s="62" t="s">
        <v>30</v>
      </c>
      <c r="L15" s="62" t="str">
        <f t="shared" si="7"/>
        <v>-</v>
      </c>
      <c r="M15" s="62">
        <v>45801</v>
      </c>
      <c r="N15" s="62" t="str">
        <f t="shared" si="8"/>
        <v>土</v>
      </c>
      <c r="O15" s="63">
        <f>M15+8</f>
        <v>45809</v>
      </c>
      <c r="P15" s="64" t="str">
        <f t="shared" si="10"/>
        <v>日</v>
      </c>
      <c r="Q15" s="19"/>
      <c r="R15" s="17"/>
      <c r="S15" s="17"/>
      <c r="T15" s="17"/>
      <c r="U15" s="17"/>
    </row>
    <row r="16" spans="1:24" s="18" customFormat="1" ht="49.5" customHeight="1">
      <c r="A16" s="60" t="s">
        <v>43</v>
      </c>
      <c r="B16" s="61" t="s">
        <v>35</v>
      </c>
      <c r="C16" s="62">
        <f t="shared" ref="C14:C17" si="14">E16-1</f>
        <v>45803</v>
      </c>
      <c r="D16" s="62" t="str">
        <f t="shared" si="1"/>
        <v>月</v>
      </c>
      <c r="E16" s="62">
        <f t="shared" ref="E16:E17" si="15">I16-2</f>
        <v>45804</v>
      </c>
      <c r="F16" s="62" t="str">
        <f t="shared" si="2"/>
        <v>火</v>
      </c>
      <c r="G16" s="62" t="str">
        <f t="shared" ref="G11:G20" si="16">K16</f>
        <v>-</v>
      </c>
      <c r="H16" s="62" t="str">
        <f t="shared" si="4"/>
        <v>-</v>
      </c>
      <c r="I16" s="62">
        <f t="shared" ref="I11:I20" si="17">M16</f>
        <v>45806</v>
      </c>
      <c r="J16" s="62" t="str">
        <f t="shared" si="6"/>
        <v>木</v>
      </c>
      <c r="K16" s="62" t="s">
        <v>30</v>
      </c>
      <c r="L16" s="62" t="str">
        <f t="shared" si="7"/>
        <v>-</v>
      </c>
      <c r="M16" s="62">
        <v>45806</v>
      </c>
      <c r="N16" s="62" t="str">
        <f t="shared" si="8"/>
        <v>木</v>
      </c>
      <c r="O16" s="63">
        <f>M16+8</f>
        <v>45814</v>
      </c>
      <c r="P16" s="64" t="str">
        <f t="shared" si="10"/>
        <v>金</v>
      </c>
      <c r="Q16" s="19"/>
      <c r="R16" s="17"/>
      <c r="S16" s="17"/>
      <c r="T16" s="17"/>
      <c r="U16" s="17"/>
    </row>
    <row r="17" spans="1:228" s="18" customFormat="1" ht="49.5" customHeight="1">
      <c r="A17" s="60" t="s">
        <v>31</v>
      </c>
      <c r="B17" s="61" t="s">
        <v>34</v>
      </c>
      <c r="C17" s="62">
        <f t="shared" si="14"/>
        <v>45805</v>
      </c>
      <c r="D17" s="62" t="str">
        <f t="shared" si="1"/>
        <v>水</v>
      </c>
      <c r="E17" s="62">
        <f t="shared" si="15"/>
        <v>45806</v>
      </c>
      <c r="F17" s="62" t="str">
        <f t="shared" si="2"/>
        <v>木</v>
      </c>
      <c r="G17" s="62" t="str">
        <f t="shared" si="16"/>
        <v>-</v>
      </c>
      <c r="H17" s="62" t="str">
        <f t="shared" si="4"/>
        <v>-</v>
      </c>
      <c r="I17" s="62">
        <f t="shared" si="17"/>
        <v>45808</v>
      </c>
      <c r="J17" s="62" t="str">
        <f t="shared" si="6"/>
        <v>土</v>
      </c>
      <c r="K17" s="62" t="s">
        <v>30</v>
      </c>
      <c r="L17" s="62" t="str">
        <f t="shared" si="7"/>
        <v>-</v>
      </c>
      <c r="M17" s="62">
        <v>45808</v>
      </c>
      <c r="N17" s="62" t="str">
        <f t="shared" si="8"/>
        <v>土</v>
      </c>
      <c r="O17" s="63">
        <f t="shared" ref="O17" si="18">M17+8</f>
        <v>45816</v>
      </c>
      <c r="P17" s="64" t="str">
        <f t="shared" si="10"/>
        <v>日</v>
      </c>
      <c r="Q17" s="19"/>
      <c r="R17" s="17"/>
      <c r="S17" s="17"/>
      <c r="T17" s="17"/>
      <c r="U17" s="17"/>
    </row>
    <row r="18" spans="1:228" s="18" customFormat="1" ht="49.5" customHeight="1">
      <c r="A18" s="60" t="s">
        <v>45</v>
      </c>
      <c r="B18" s="61"/>
      <c r="C18" s="62">
        <f t="shared" ref="C18:C19" si="19">E18-1</f>
        <v>45810</v>
      </c>
      <c r="D18" s="62" t="str">
        <f t="shared" si="1"/>
        <v>月</v>
      </c>
      <c r="E18" s="62">
        <f t="shared" ref="E18:E19" si="20">I18-2</f>
        <v>45811</v>
      </c>
      <c r="F18" s="62" t="str">
        <f t="shared" si="2"/>
        <v>火</v>
      </c>
      <c r="G18" s="62" t="str">
        <f t="shared" si="16"/>
        <v>-</v>
      </c>
      <c r="H18" s="62" t="str">
        <f t="shared" si="4"/>
        <v>-</v>
      </c>
      <c r="I18" s="62">
        <f t="shared" si="17"/>
        <v>45813</v>
      </c>
      <c r="J18" s="62" t="str">
        <f t="shared" si="6"/>
        <v>木</v>
      </c>
      <c r="K18" s="62" t="s">
        <v>30</v>
      </c>
      <c r="L18" s="62" t="str">
        <f t="shared" si="7"/>
        <v>-</v>
      </c>
      <c r="M18" s="62">
        <v>45813</v>
      </c>
      <c r="N18" s="62" t="str">
        <f t="shared" ref="N18:N20" si="21">TEXT(M18,"aaa")</f>
        <v>木</v>
      </c>
      <c r="O18" s="63">
        <f>M18+8</f>
        <v>45821</v>
      </c>
      <c r="P18" s="64" t="str">
        <f t="shared" si="10"/>
        <v>金</v>
      </c>
      <c r="Q18" s="19"/>
      <c r="R18" s="17"/>
      <c r="S18" s="17"/>
      <c r="T18" s="17"/>
      <c r="U18" s="17"/>
    </row>
    <row r="19" spans="1:228" s="18" customFormat="1" ht="49.5" customHeight="1">
      <c r="A19" s="60" t="s">
        <v>32</v>
      </c>
      <c r="B19" s="61" t="s">
        <v>44</v>
      </c>
      <c r="C19" s="62">
        <f t="shared" si="19"/>
        <v>45812</v>
      </c>
      <c r="D19" s="62" t="str">
        <f t="shared" si="1"/>
        <v>水</v>
      </c>
      <c r="E19" s="62">
        <f t="shared" si="20"/>
        <v>45813</v>
      </c>
      <c r="F19" s="62" t="str">
        <f t="shared" si="2"/>
        <v>木</v>
      </c>
      <c r="G19" s="62" t="str">
        <f t="shared" si="16"/>
        <v>-</v>
      </c>
      <c r="H19" s="62" t="str">
        <f t="shared" si="4"/>
        <v>-</v>
      </c>
      <c r="I19" s="62">
        <f t="shared" si="17"/>
        <v>45815</v>
      </c>
      <c r="J19" s="62" t="str">
        <f t="shared" si="6"/>
        <v>土</v>
      </c>
      <c r="K19" s="62" t="s">
        <v>30</v>
      </c>
      <c r="L19" s="62" t="str">
        <f t="shared" si="7"/>
        <v>-</v>
      </c>
      <c r="M19" s="62">
        <v>45815</v>
      </c>
      <c r="N19" s="62" t="str">
        <f t="shared" si="21"/>
        <v>土</v>
      </c>
      <c r="O19" s="63">
        <f t="shared" ref="O19" si="22">M19+8</f>
        <v>45823</v>
      </c>
      <c r="P19" s="64" t="str">
        <f t="shared" si="10"/>
        <v>日</v>
      </c>
      <c r="Q19" s="19"/>
      <c r="R19" s="17"/>
      <c r="S19" s="17"/>
      <c r="T19" s="17"/>
      <c r="U19" s="17"/>
    </row>
    <row r="20" spans="1:228" s="18" customFormat="1" ht="49.5" customHeight="1">
      <c r="A20" s="65" t="s">
        <v>46</v>
      </c>
      <c r="B20" s="66"/>
      <c r="C20" s="67">
        <f t="shared" ref="C20" si="23">E20-1</f>
        <v>45817</v>
      </c>
      <c r="D20" s="67" t="str">
        <f t="shared" si="1"/>
        <v>月</v>
      </c>
      <c r="E20" s="67">
        <f t="shared" ref="E20" si="24">I20-2</f>
        <v>45818</v>
      </c>
      <c r="F20" s="67" t="str">
        <f t="shared" si="2"/>
        <v>火</v>
      </c>
      <c r="G20" s="67" t="str">
        <f t="shared" si="16"/>
        <v>-</v>
      </c>
      <c r="H20" s="67" t="str">
        <f t="shared" si="4"/>
        <v>-</v>
      </c>
      <c r="I20" s="67">
        <f t="shared" si="17"/>
        <v>45820</v>
      </c>
      <c r="J20" s="67" t="str">
        <f t="shared" si="6"/>
        <v>木</v>
      </c>
      <c r="K20" s="67" t="s">
        <v>30</v>
      </c>
      <c r="L20" s="67" t="str">
        <f t="shared" si="7"/>
        <v>-</v>
      </c>
      <c r="M20" s="67">
        <v>45820</v>
      </c>
      <c r="N20" s="67" t="str">
        <f t="shared" si="21"/>
        <v>木</v>
      </c>
      <c r="O20" s="68">
        <f>M20+8</f>
        <v>45828</v>
      </c>
      <c r="P20" s="69" t="str">
        <f t="shared" si="10"/>
        <v>金</v>
      </c>
      <c r="Q20" s="19"/>
      <c r="R20" s="17"/>
      <c r="S20" s="17"/>
      <c r="T20" s="17"/>
      <c r="U20" s="17"/>
    </row>
    <row r="21" spans="1:228" s="18" customFormat="1" ht="49.5" customHeight="1">
      <c r="Q21" s="19"/>
      <c r="R21" s="17"/>
      <c r="S21" s="17"/>
      <c r="T21" s="17"/>
      <c r="U21" s="17"/>
    </row>
    <row r="22" spans="1:228" s="18" customFormat="1" ht="49.5" customHeight="1">
      <c r="A22" s="70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56"/>
      <c r="Q22" s="19"/>
      <c r="R22" s="17"/>
      <c r="S22" s="17"/>
      <c r="T22" s="17"/>
      <c r="U22" s="17"/>
    </row>
    <row r="23" spans="1:228" s="18" customFormat="1" ht="49.5" customHeight="1">
      <c r="A23" s="59"/>
      <c r="B23" s="2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21"/>
      <c r="R23" s="22"/>
      <c r="S23" s="22"/>
      <c r="T23" s="22"/>
      <c r="U23" s="22"/>
      <c r="V23" s="22"/>
      <c r="W23" s="23"/>
      <c r="X23" s="22"/>
    </row>
    <row r="24" spans="1:228" s="18" customFormat="1" ht="49.5" customHeight="1">
      <c r="A24" s="59"/>
      <c r="B24" s="2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56"/>
      <c r="Q24" s="21"/>
      <c r="R24" s="22"/>
      <c r="S24" s="22"/>
      <c r="T24" s="22"/>
      <c r="U24" s="22"/>
      <c r="V24" s="22"/>
      <c r="W24" s="23"/>
      <c r="X24" s="22"/>
    </row>
    <row r="25" spans="1:228" s="24" customFormat="1" ht="4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/>
      <c r="R25" s="4"/>
      <c r="S25" s="4"/>
      <c r="T25" s="42"/>
      <c r="U25" s="26"/>
      <c r="V25" s="26"/>
      <c r="W25" s="27"/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</row>
    <row r="26" spans="1:228" s="28" customFormat="1" ht="37.5" customHeight="1">
      <c r="Q26" s="4"/>
      <c r="R26" s="4"/>
      <c r="S26" s="4"/>
      <c r="T26" s="26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1.25" customHeight="1">
      <c r="Q27" s="4"/>
      <c r="R27" s="4"/>
      <c r="S27" s="4"/>
      <c r="T27" s="42"/>
      <c r="U27" s="26"/>
      <c r="V27" s="26"/>
      <c r="W27" s="27"/>
      <c r="X27" s="2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1.25" customHeight="1" thickBot="1">
      <c r="A28" s="29" t="s">
        <v>11</v>
      </c>
      <c r="B28" s="102" t="s">
        <v>12</v>
      </c>
      <c r="C28" s="103"/>
      <c r="D28" s="103"/>
      <c r="E28" s="104"/>
      <c r="F28" s="102" t="s">
        <v>13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4"/>
      <c r="T28" s="49"/>
      <c r="U28" s="26"/>
      <c r="V28" s="26"/>
      <c r="W28" s="27"/>
      <c r="X28" s="2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 thickTop="1">
      <c r="A29" s="105" t="s">
        <v>25</v>
      </c>
      <c r="B29" s="106" t="s">
        <v>26</v>
      </c>
      <c r="C29" s="107"/>
      <c r="D29" s="107"/>
      <c r="E29" s="108"/>
      <c r="F29" s="30" t="s">
        <v>29</v>
      </c>
      <c r="G29" s="31"/>
      <c r="H29" s="32"/>
      <c r="I29" s="31"/>
      <c r="J29" s="32"/>
      <c r="K29" s="33"/>
      <c r="L29" s="34"/>
      <c r="M29" s="33"/>
      <c r="N29" s="34"/>
      <c r="O29" s="32"/>
      <c r="P29" s="35" t="s">
        <v>27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s="28" customFormat="1" ht="45" customHeight="1">
      <c r="A30" s="92"/>
      <c r="B30" s="96"/>
      <c r="C30" s="97"/>
      <c r="D30" s="97"/>
      <c r="E30" s="98"/>
      <c r="F30" s="36" t="s">
        <v>28</v>
      </c>
      <c r="G30" s="37"/>
      <c r="H30" s="38"/>
      <c r="I30" s="37"/>
      <c r="J30" s="38"/>
      <c r="K30" s="39"/>
      <c r="L30" s="40"/>
      <c r="M30" s="39"/>
      <c r="N30" s="40"/>
      <c r="O30" s="38"/>
      <c r="P30" s="41"/>
      <c r="Q30"/>
      <c r="R30"/>
      <c r="S30"/>
      <c r="T30"/>
      <c r="U30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s="28" customFormat="1" ht="45" customHeight="1">
      <c r="A31" s="91" t="s">
        <v>14</v>
      </c>
      <c r="B31" s="93" t="s">
        <v>15</v>
      </c>
      <c r="C31" s="94"/>
      <c r="D31" s="94"/>
      <c r="E31" s="95"/>
      <c r="F31" s="43" t="s">
        <v>16</v>
      </c>
      <c r="G31" s="44"/>
      <c r="H31" s="45"/>
      <c r="I31" s="44"/>
      <c r="J31" s="45"/>
      <c r="K31" s="46"/>
      <c r="L31" s="47"/>
      <c r="M31" s="46"/>
      <c r="N31" s="47"/>
      <c r="O31" s="45"/>
      <c r="P31" s="48" t="s">
        <v>17</v>
      </c>
      <c r="Q31"/>
      <c r="R31"/>
      <c r="S31"/>
      <c r="T31"/>
      <c r="U31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ht="45" customHeight="1">
      <c r="A32" s="92"/>
      <c r="B32" s="96"/>
      <c r="C32" s="97"/>
      <c r="D32" s="97"/>
      <c r="E32" s="98"/>
      <c r="F32" s="50" t="s">
        <v>18</v>
      </c>
      <c r="G32" s="51"/>
      <c r="H32" s="52"/>
      <c r="I32" s="51"/>
      <c r="J32" s="52"/>
      <c r="K32" s="53"/>
      <c r="L32" s="54"/>
      <c r="M32" s="53"/>
      <c r="N32" s="54"/>
      <c r="O32" s="54"/>
      <c r="P32" s="55"/>
    </row>
    <row r="34" ht="48" customHeight="1"/>
    <row r="35" ht="48" customHeight="1"/>
    <row r="36" ht="48" customHeight="1"/>
    <row r="37" ht="48" customHeight="1"/>
  </sheetData>
  <mergeCells count="31">
    <mergeCell ref="A31:A32"/>
    <mergeCell ref="B31:E32"/>
    <mergeCell ref="R8:U8"/>
    <mergeCell ref="M9:N9"/>
    <mergeCell ref="O9:P9"/>
    <mergeCell ref="R9:U9"/>
    <mergeCell ref="I9:J9"/>
    <mergeCell ref="B28:E28"/>
    <mergeCell ref="F28:P28"/>
    <mergeCell ref="A29:A30"/>
    <mergeCell ref="B29:E30"/>
    <mergeCell ref="G6:H8"/>
    <mergeCell ref="G9:H9"/>
    <mergeCell ref="K6:L8"/>
    <mergeCell ref="K9:L9"/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7:U7"/>
    <mergeCell ref="G5:J5"/>
    <mergeCell ref="K5:N5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2024-10-16T05:53:56Z</cp:lastPrinted>
  <dcterms:created xsi:type="dcterms:W3CDTF">2016-08-19T05:07:34Z</dcterms:created>
  <dcterms:modified xsi:type="dcterms:W3CDTF">2025-05-02T06:55:39Z</dcterms:modified>
</cp:coreProperties>
</file>