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13110" windowHeight="11550"/>
  </bookViews>
  <sheets>
    <sheet name="香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香港!$A$1:$U$36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11" i="1" l="1"/>
  <c r="S11" i="1" s="1"/>
  <c r="T11" i="1" s="1"/>
  <c r="L11" i="1"/>
  <c r="J11" i="1"/>
  <c r="H11" i="1"/>
  <c r="E11" i="1"/>
  <c r="F11" i="1" s="1"/>
  <c r="C11" i="1"/>
  <c r="D11" i="1" s="1"/>
  <c r="M10" i="1"/>
  <c r="S10" i="1" s="1"/>
  <c r="T10" i="1" s="1"/>
  <c r="L10" i="1"/>
  <c r="J10" i="1"/>
  <c r="H10" i="1"/>
  <c r="E10" i="1"/>
  <c r="F10" i="1" s="1"/>
  <c r="C10" i="1"/>
  <c r="D10" i="1" s="1"/>
  <c r="N10" i="1" l="1"/>
  <c r="O10" i="1"/>
  <c r="P10" i="1" s="1"/>
  <c r="N11" i="1"/>
  <c r="Q10" i="1"/>
  <c r="R10" i="1" s="1"/>
  <c r="O11" i="1"/>
  <c r="P11" i="1" s="1"/>
  <c r="Q11" i="1"/>
  <c r="R11" i="1" s="1"/>
  <c r="M12" i="1"/>
  <c r="S12" i="1" s="1"/>
  <c r="T12" i="1" s="1"/>
  <c r="L12" i="1"/>
  <c r="J12" i="1"/>
  <c r="H12" i="1"/>
  <c r="E12" i="1"/>
  <c r="F12" i="1" s="1"/>
  <c r="C12" i="1"/>
  <c r="D12" i="1" s="1"/>
  <c r="N12" i="1" l="1"/>
  <c r="O12" i="1"/>
  <c r="P12" i="1" s="1"/>
  <c r="Q12" i="1"/>
  <c r="R12" i="1" s="1"/>
  <c r="C15" i="1"/>
  <c r="D15" i="1" s="1"/>
  <c r="E15" i="1"/>
  <c r="F15" i="1" s="1"/>
  <c r="H15" i="1"/>
  <c r="J15" i="1"/>
  <c r="L15" i="1"/>
  <c r="M15" i="1"/>
  <c r="S15" i="1" s="1"/>
  <c r="T15" i="1" s="1"/>
  <c r="C14" i="1"/>
  <c r="D14" i="1" s="1"/>
  <c r="Q15" i="1" l="1"/>
  <c r="R15" i="1" s="1"/>
  <c r="O15" i="1"/>
  <c r="P15" i="1" s="1"/>
  <c r="N15" i="1"/>
  <c r="E14" i="1"/>
  <c r="F14" i="1" s="1"/>
  <c r="H14" i="1"/>
  <c r="J14" i="1"/>
  <c r="L14" i="1"/>
  <c r="M14" i="1"/>
  <c r="S14" i="1" s="1"/>
  <c r="T14" i="1" s="1"/>
  <c r="C16" i="1"/>
  <c r="D16" i="1" s="1"/>
  <c r="E16" i="1"/>
  <c r="F16" i="1" s="1"/>
  <c r="H16" i="1"/>
  <c r="J16" i="1"/>
  <c r="L16" i="1"/>
  <c r="M16" i="1"/>
  <c r="O16" i="1" s="1"/>
  <c r="P16" i="1" s="1"/>
  <c r="Q14" i="1" l="1"/>
  <c r="R14" i="1" s="1"/>
  <c r="O14" i="1"/>
  <c r="P14" i="1" s="1"/>
  <c r="N16" i="1"/>
  <c r="N14" i="1"/>
  <c r="S16" i="1"/>
  <c r="T16" i="1" s="1"/>
  <c r="Q16" i="1"/>
  <c r="R16" i="1" s="1"/>
  <c r="M13" i="1"/>
  <c r="S13" i="1" s="1"/>
  <c r="T13" i="1" s="1"/>
  <c r="L13" i="1"/>
  <c r="J13" i="1"/>
  <c r="H13" i="1"/>
  <c r="E13" i="1"/>
  <c r="F13" i="1" s="1"/>
  <c r="C13" i="1"/>
  <c r="D13" i="1" s="1"/>
  <c r="N13" i="1" l="1"/>
  <c r="O13" i="1"/>
  <c r="P13" i="1" s="1"/>
  <c r="Q13" i="1"/>
  <c r="R13" i="1" s="1"/>
</calcChain>
</file>

<file path=xl/sharedStrings.xml><?xml version="1.0" encoding="utf-8"?>
<sst xmlns="http://schemas.openxmlformats.org/spreadsheetml/2006/main" count="70" uniqueCount="51">
  <si>
    <t>　　　　 HONG KONG SCHEDULE - 関西　　</t>
    <rPh sb="26" eb="28">
      <t>カンサイ</t>
    </rPh>
    <phoneticPr fontId="4"/>
  </si>
  <si>
    <t>連絡先：大阪海運
TEL：06-7730-1075/FAX：06-7730-1088</t>
    <rPh sb="0" eb="3">
      <t>レンラクサキ</t>
    </rPh>
    <phoneticPr fontId="4"/>
  </si>
  <si>
    <t>From Osaka</t>
    <phoneticPr fontId="4"/>
  </si>
  <si>
    <t xml:space="preserve">UPDATED :  </t>
    <phoneticPr fontId="16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</si>
  <si>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</si>
  <si>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</si>
  <si>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</si>
  <si>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</si>
  <si>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</si>
  <si>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4"/>
  </si>
  <si>
    <t>ETA CFS</t>
    <phoneticPr fontId="4"/>
  </si>
  <si>
    <t>OSA</t>
    <phoneticPr fontId="4"/>
  </si>
  <si>
    <t>OSA</t>
    <phoneticPr fontId="4"/>
  </si>
  <si>
    <t>KOB</t>
    <phoneticPr fontId="4"/>
  </si>
  <si>
    <t>OSA</t>
    <phoneticPr fontId="4"/>
  </si>
  <si>
    <t>KOB</t>
    <phoneticPr fontId="4"/>
  </si>
  <si>
    <t>HKG</t>
    <phoneticPr fontId="4"/>
  </si>
  <si>
    <t>ZHI
(CFS)</t>
    <phoneticPr fontId="4"/>
  </si>
  <si>
    <t>HUG
(CFS)</t>
    <phoneticPr fontId="4"/>
  </si>
  <si>
    <t>CAN
(CFS)</t>
    <phoneticPr fontId="4"/>
  </si>
  <si>
    <t>O: 10 DAYS
K: 8 DAYS</t>
    <phoneticPr fontId="4"/>
  </si>
  <si>
    <t>O: 10 DAYS
K: 9 DAYS</t>
    <phoneticPr fontId="4"/>
  </si>
  <si>
    <t>0 DAYS</t>
    <phoneticPr fontId="22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</si>
  <si>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</si>
  <si>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</si>
  <si>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</si>
  <si>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大阪  CFS</t>
    <rPh sb="0" eb="2">
      <t>オオサカ</t>
    </rPh>
    <phoneticPr fontId="4"/>
  </si>
  <si>
    <t>日東物流(株)</t>
    <rPh sb="4" eb="7">
      <t>カブシキガイシャ</t>
    </rPh>
    <phoneticPr fontId="16"/>
  </si>
  <si>
    <t xml:space="preserve">大阪市住之江区南港東9丁目4番36号 </t>
    <rPh sb="0" eb="3">
      <t>オオサカシ</t>
    </rPh>
    <rPh sb="3" eb="7">
      <t>スミノエク</t>
    </rPh>
    <rPh sb="7" eb="9">
      <t>ナンコウ</t>
    </rPh>
    <rPh sb="9" eb="10">
      <t>ヒガシ</t>
    </rPh>
    <rPh sb="11" eb="13">
      <t>チョウメ</t>
    </rPh>
    <rPh sb="14" eb="15">
      <t>バン</t>
    </rPh>
    <rPh sb="17" eb="18">
      <t>ゴウ</t>
    </rPh>
    <phoneticPr fontId="4"/>
  </si>
  <si>
    <t>TEL: 06-6612-2600 　　FAX: 06-6612-2605</t>
    <phoneticPr fontId="4"/>
  </si>
  <si>
    <t xml:space="preserve"> </t>
    <phoneticPr fontId="4"/>
  </si>
  <si>
    <t>-</t>
  </si>
  <si>
    <t>NACCS: 4IWM4</t>
    <phoneticPr fontId="4"/>
  </si>
  <si>
    <t>O: 4 DAYS
K: 4 DAYS</t>
    <phoneticPr fontId="4"/>
  </si>
  <si>
    <t>INTERASIA TRANSFORM</t>
  </si>
  <si>
    <t>WAN HAI 327</t>
  </si>
  <si>
    <t>WAN HAI 328</t>
  </si>
  <si>
    <t>WAN HAI 365</t>
  </si>
  <si>
    <t>S051</t>
  </si>
  <si>
    <t>S028</t>
  </si>
  <si>
    <t>5/18</t>
  </si>
  <si>
    <t>5/25</t>
  </si>
  <si>
    <t>S009</t>
  </si>
  <si>
    <t>S052</t>
  </si>
  <si>
    <t>S029</t>
  </si>
  <si>
    <t>S010</t>
  </si>
  <si>
    <t>6/1</t>
  </si>
  <si>
    <t>6/8</t>
  </si>
  <si>
    <t>6/15</t>
  </si>
  <si>
    <t>6/22</t>
  </si>
  <si>
    <t>6/29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</si>
</sst>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#,##0;\-#,##0;&quot;-&quot;"/>
    <numFmt numFmtId="179" formatCode="mm/dd/yy"/>
    <numFmt numFmtId="180" formatCode="_-&quot;$&quot;* #,##0_-;\-&quot;$&quot;* #,##0_-;_-&quot;$&quot;* &quot;-&quot;_-;_-@_-"/>
    <numFmt numFmtId="181" formatCode="&quot;Rs.&quot;#,##0.00_-;[Red]&quot;Rs.&quot;#,##0.00\-"/>
    <numFmt numFmtId="182" formatCode="_-&quot;Rs.&quot;* #,##0_-;_-&quot;Rs.&quot;* #,##0\-;_-&quot;Rs.&quot;* &quot;-&quot;_-;_-@_-"/>
    <numFmt numFmtId="183" formatCode="&quot;Rs.&quot;#,##0_-;[Red]&quot;Rs.&quot;#,##0\-"/>
    <numFmt numFmtId="184" formatCode="&quot;Rs.&quot;#,##0_-;&quot;Rs.&quot;#,##0\-"/>
  </numFmts>
  <fonts count="8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2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z val="12"/>
      <name val="Arial"/>
      <family val="2"/>
    </font>
    <font>
      <sz val="11"/>
      <color indexed="8"/>
      <name val="맑은 고딕"/>
      <family val="2"/>
    </font>
    <font>
      <sz val="11"/>
      <color indexed="8"/>
      <name val="宋体"/>
      <family val="3"/>
      <charset val="128"/>
    </font>
    <font>
      <sz val="11"/>
      <color indexed="9"/>
      <name val="맑은 고딕"/>
      <family val="2"/>
    </font>
    <font>
      <sz val="11"/>
      <color indexed="9"/>
      <name val="宋体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2"/>
      <name val="新細明體"/>
      <family val="1"/>
      <charset val="136"/>
    </font>
    <font>
      <i/>
      <sz val="11"/>
      <color indexed="23"/>
      <name val="宋体"/>
    </font>
    <font>
      <sz val="11"/>
      <color indexed="10"/>
      <name val="宋体"/>
    </font>
    <font>
      <sz val="11"/>
      <color indexed="17"/>
      <name val="宋体"/>
    </font>
    <font>
      <sz val="11"/>
      <color indexed="20"/>
      <name val="宋体"/>
    </font>
    <font>
      <u/>
      <sz val="12"/>
      <color indexed="36"/>
      <name val="新細明體"/>
      <family val="1"/>
      <charset val="136"/>
    </font>
    <font>
      <u/>
      <sz val="11"/>
      <color indexed="12"/>
      <name val="ＭＳ Ｐゴシック"/>
      <family val="3"/>
      <charset val="128"/>
    </font>
    <font>
      <sz val="12"/>
      <name val="Courier"/>
      <family val="3"/>
    </font>
    <font>
      <sz val="11"/>
      <color indexed="60"/>
      <name val="맑은 고딕"/>
      <family val="2"/>
    </font>
    <font>
      <sz val="12"/>
      <name val="Times New Roman"/>
      <family val="1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u/>
      <sz val="12"/>
      <color indexed="12"/>
      <name val="新細明體"/>
      <family val="1"/>
      <charset val="136"/>
    </font>
    <font>
      <b/>
      <sz val="18"/>
      <color indexed="56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b/>
      <sz val="11"/>
      <color indexed="9"/>
      <name val="宋体"/>
    </font>
    <font>
      <b/>
      <sz val="11"/>
      <color indexed="8"/>
      <name val="宋体"/>
    </font>
    <font>
      <b/>
      <sz val="11"/>
      <color indexed="52"/>
      <name val="宋体"/>
    </font>
    <font>
      <b/>
      <sz val="11"/>
      <color indexed="63"/>
      <name val="宋体"/>
    </font>
    <font>
      <sz val="11"/>
      <color indexed="62"/>
      <name val="宋体"/>
    </font>
    <font>
      <sz val="11"/>
      <color indexed="60"/>
      <name val="宋体"/>
    </font>
    <font>
      <sz val="11"/>
      <color indexed="52"/>
      <name val="宋体"/>
    </font>
    <font>
      <b/>
      <sz val="26"/>
      <color rgb="FFFF0000"/>
      <name val="Meiryo UI"/>
      <family val="3"/>
      <charset val="128"/>
    </font>
    <font>
      <sz val="24"/>
      <color rgb="FFFF0000"/>
      <name val="Meiryo UI"/>
      <family val="3"/>
      <charset val="128"/>
    </font>
    <font>
      <sz val="11"/>
      <color indexed="8"/>
      <name val="宋体"/>
    </font>
    <font>
      <b/>
      <sz val="24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78" fontId="36" fillId="0" borderId="0" applyFill="0" applyBorder="0" applyAlignment="0"/>
    <xf numFmtId="0" fontId="37" fillId="0" borderId="0" applyNumberFormat="0" applyAlignment="0">
      <alignment horizontal="left"/>
    </xf>
    <xf numFmtId="0" fontId="38" fillId="0" borderId="0" applyNumberFormat="0" applyAlignment="0">
      <alignment horizontal="left"/>
    </xf>
    <xf numFmtId="38" fontId="39" fillId="18" borderId="0" applyNumberFormat="0" applyBorder="0" applyAlignment="0" applyProtection="0"/>
    <xf numFmtId="0" fontId="40" fillId="0" borderId="10" applyNumberFormat="0" applyAlignment="0" applyProtection="0">
      <alignment horizontal="left" vertical="center"/>
    </xf>
    <xf numFmtId="0" fontId="40" fillId="0" borderId="11">
      <alignment horizontal="left" vertical="center"/>
    </xf>
    <xf numFmtId="10" fontId="39" fillId="19" borderId="12" applyNumberFormat="0" applyBorder="0" applyAlignment="0" applyProtection="0"/>
    <xf numFmtId="0" fontId="41" fillId="0" borderId="0"/>
    <xf numFmtId="0" fontId="42" fillId="0" borderId="0"/>
    <xf numFmtId="10" fontId="43" fillId="0" borderId="0" applyFont="0" applyFill="0" applyBorder="0" applyAlignment="0" applyProtection="0"/>
    <xf numFmtId="179" fontId="44" fillId="0" borderId="0" applyNumberFormat="0" applyFill="0" applyBorder="0" applyAlignment="0" applyProtection="0">
      <alignment horizontal="left"/>
    </xf>
    <xf numFmtId="40" fontId="45" fillId="0" borderId="0" applyBorder="0">
      <alignment horizontal="right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1" fillId="0" borderId="0"/>
    <xf numFmtId="0" fontId="48" fillId="5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180" fontId="49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1" fillId="26" borderId="14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6" borderId="14" applyNumberFormat="0" applyFont="0" applyAlignment="0" applyProtection="0">
      <alignment vertical="center"/>
    </xf>
    <xf numFmtId="0" fontId="56" fillId="0" borderId="0"/>
    <xf numFmtId="0" fontId="57" fillId="25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60" fillId="24" borderId="13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9" borderId="16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8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9" fillId="27" borderId="21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17" applyNumberFormat="0" applyFill="0" applyAlignment="0" applyProtection="0">
      <alignment vertical="center"/>
    </xf>
    <xf numFmtId="0" fontId="73" fillId="0" borderId="18" applyNumberFormat="0" applyFill="0" applyAlignment="0" applyProtection="0">
      <alignment vertical="center"/>
    </xf>
    <xf numFmtId="0" fontId="74" fillId="0" borderId="19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24" borderId="13" applyNumberFormat="0" applyAlignment="0" applyProtection="0">
      <alignment vertical="center"/>
    </xf>
    <xf numFmtId="0" fontId="76" fillId="0" borderId="20" applyNumberFormat="0" applyFill="0" applyAlignment="0" applyProtection="0">
      <alignment vertical="center"/>
    </xf>
    <xf numFmtId="0" fontId="77" fillId="27" borderId="16" applyNumberFormat="0" applyAlignment="0" applyProtection="0">
      <alignment vertical="center"/>
    </xf>
    <xf numFmtId="0" fontId="78" fillId="27" borderId="21" applyNumberFormat="0" applyAlignment="0" applyProtection="0">
      <alignment vertical="center"/>
    </xf>
    <xf numFmtId="0" fontId="79" fillId="9" borderId="16" applyNumberFormat="0" applyAlignment="0" applyProtection="0">
      <alignment vertical="center"/>
    </xf>
    <xf numFmtId="0" fontId="80" fillId="25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183" fontId="58" fillId="0" borderId="0" applyFont="0" applyFill="0" applyBorder="0" applyAlignment="0" applyProtection="0"/>
    <xf numFmtId="184" fontId="58" fillId="0" borderId="0" applyFont="0" applyFill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8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2" borderId="0" applyNumberFormat="0" applyBorder="0" applyAlignment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6" fillId="0" borderId="0">
      <alignment vertical="center"/>
    </xf>
    <xf numFmtId="0" fontId="1" fillId="0" borderId="0"/>
    <xf numFmtId="0" fontId="43" fillId="0" borderId="0"/>
    <xf numFmtId="0" fontId="87" fillId="0" borderId="0"/>
    <xf numFmtId="0" fontId="1" fillId="0" borderId="0">
      <alignment vertical="center"/>
    </xf>
    <xf numFmtId="0" fontId="86" fillId="0" borderId="0">
      <alignment vertical="center"/>
    </xf>
    <xf numFmtId="0" fontId="86" fillId="0" borderId="0" applyBorder="0"/>
  </cellStyleXfs>
  <cellXfs count="14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176" fontId="10" fillId="0" borderId="0" xfId="1" applyNumberFormat="1" applyFont="1" applyFill="1" applyAlignment="1">
      <alignment horizontal="center" vertical="center"/>
    </xf>
    <xf numFmtId="0" fontId="17" fillId="0" borderId="0" xfId="1" applyFont="1" applyFill="1" applyAlignment="1"/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applyNumberFormat="1" applyFont="1" applyFill="1" applyBorder="1" applyAlignment="1" applyProtection="1">
      <alignment horizontal="center" vertical="center"/>
      <protection locked="0"/>
    </xf>
    <xf numFmtId="177" fontId="2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7" fillId="0" borderId="7" xfId="1" applyFont="1" applyBorder="1" applyAlignment="1">
      <alignment vertical="center"/>
    </xf>
    <xf numFmtId="0" fontId="23" fillId="0" borderId="7" xfId="1" applyFont="1" applyBorder="1" applyAlignment="1">
      <alignment horizontal="center" vertical="center"/>
    </xf>
    <xf numFmtId="0" fontId="27" fillId="0" borderId="7" xfId="1" applyFont="1" applyBorder="1" applyAlignment="1"/>
    <xf numFmtId="0" fontId="27" fillId="0" borderId="7" xfId="1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3" fillId="0" borderId="8" xfId="1" applyFont="1" applyBorder="1" applyAlignment="1">
      <alignment horizontal="right" vertical="center"/>
    </xf>
    <xf numFmtId="0" fontId="27" fillId="0" borderId="2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7" fillId="0" borderId="1" xfId="1" applyFont="1" applyBorder="1" applyAlignment="1"/>
    <xf numFmtId="0" fontId="2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0" fontId="23" fillId="0" borderId="3" xfId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82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top" indent="1"/>
    </xf>
    <xf numFmtId="0" fontId="27" fillId="0" borderId="0" xfId="1" applyFont="1" applyFill="1" applyBorder="1" applyAlignment="1">
      <alignment horizontal="center" vertical="top"/>
    </xf>
    <xf numFmtId="177" fontId="27" fillId="0" borderId="0" xfId="1" applyNumberFormat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center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 indent="1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  <xf numFmtId="49" fontId="85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Border="1" applyAlignment="1"/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27" fillId="0" borderId="25" xfId="1" applyFont="1" applyFill="1" applyBorder="1" applyAlignment="1">
      <alignment horizontal="left" vertical="center" indent="1"/>
    </xf>
    <xf numFmtId="0" fontId="27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49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3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0" fontId="27" fillId="0" borderId="28" xfId="1" applyFont="1" applyFill="1" applyBorder="1" applyAlignment="1">
      <alignment horizontal="left" vertical="center" indent="1"/>
    </xf>
    <xf numFmtId="0" fontId="27" fillId="0" borderId="29" xfId="1" applyFont="1" applyFill="1" applyBorder="1" applyAlignment="1">
      <alignment horizontal="center" vertical="center"/>
    </xf>
    <xf numFmtId="177" fontId="23" fillId="0" borderId="29" xfId="1" applyNumberFormat="1" applyFont="1" applyFill="1" applyBorder="1" applyAlignment="1" applyProtection="1">
      <alignment horizontal="center" vertical="center"/>
      <protection locked="0"/>
    </xf>
    <xf numFmtId="49" fontId="23" fillId="0" borderId="29" xfId="1" applyNumberFormat="1" applyFont="1" applyFill="1" applyBorder="1" applyAlignment="1" applyProtection="1">
      <alignment horizontal="center" vertical="center"/>
      <protection locked="0"/>
    </xf>
    <xf numFmtId="177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29" xfId="1" applyNumberFormat="1" applyFont="1" applyFill="1" applyBorder="1" applyAlignment="1">
      <alignment horizontal="center" vertical="center"/>
    </xf>
    <xf numFmtId="177" fontId="23" fillId="0" borderId="30" xfId="1" applyNumberFormat="1" applyFont="1" applyFill="1" applyBorder="1" applyAlignment="1" applyProtection="1">
      <alignment horizontal="center" vertical="center"/>
      <protection locked="0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vertical="center"/>
    </xf>
    <xf numFmtId="0" fontId="27" fillId="0" borderId="31" xfId="1" applyFont="1" applyFill="1" applyBorder="1" applyAlignment="1">
      <alignment horizontal="left" vertical="center" indent="1"/>
    </xf>
    <xf numFmtId="0" fontId="27" fillId="0" borderId="32" xfId="1" applyFont="1" applyFill="1" applyBorder="1" applyAlignment="1">
      <alignment horizontal="center" vertical="center"/>
    </xf>
    <xf numFmtId="177" fontId="23" fillId="0" borderId="32" xfId="1" applyNumberFormat="1" applyFont="1" applyFill="1" applyBorder="1" applyAlignment="1" applyProtection="1">
      <alignment horizontal="center" vertical="center"/>
      <protection locked="0"/>
    </xf>
    <xf numFmtId="49" fontId="23" fillId="0" borderId="32" xfId="1" applyNumberFormat="1" applyFont="1" applyFill="1" applyBorder="1" applyAlignment="1" applyProtection="1">
      <alignment horizontal="center" vertical="center"/>
      <protection locked="0"/>
    </xf>
    <xf numFmtId="177" fontId="23" fillId="0" borderId="32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32" xfId="1" applyNumberFormat="1" applyFont="1" applyFill="1" applyBorder="1" applyAlignment="1">
      <alignment horizontal="center" vertical="center"/>
    </xf>
    <xf numFmtId="177" fontId="23" fillId="0" borderId="33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7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7" fillId="0" borderId="0" xfId="1" applyNumberFormat="1" applyFont="1" applyFill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176" fontId="15" fillId="0" borderId="0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4" fillId="3" borderId="31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8" xfId="1" applyNumberFormat="1" applyFont="1" applyFill="1" applyBorder="1" applyAlignment="1">
      <alignment horizontal="center" vertical="center" wrapText="1"/>
    </xf>
    <xf numFmtId="0" fontId="14" fillId="3" borderId="32" xfId="1" applyNumberFormat="1" applyFont="1" applyFill="1" applyBorder="1" applyAlignment="1">
      <alignment horizontal="center" vertical="center"/>
    </xf>
    <xf numFmtId="0" fontId="14" fillId="3" borderId="26" xfId="1" applyNumberFormat="1" applyFont="1" applyFill="1" applyBorder="1" applyAlignment="1">
      <alignment horizontal="center" vertical="center"/>
    </xf>
    <xf numFmtId="0" fontId="14" fillId="3" borderId="29" xfId="1" applyNumberFormat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0" fontId="14" fillId="3" borderId="33" xfId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/>
    </xf>
    <xf numFmtId="0" fontId="18" fillId="3" borderId="26" xfId="1" applyNumberFormat="1" applyFont="1" applyFill="1" applyBorder="1" applyAlignment="1">
      <alignment horizontal="center" vertical="center" wrapText="1"/>
    </xf>
    <xf numFmtId="0" fontId="19" fillId="3" borderId="26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 wrapText="1"/>
    </xf>
    <xf numFmtId="0" fontId="21" fillId="3" borderId="27" xfId="1" applyFont="1" applyFill="1" applyBorder="1" applyAlignment="1">
      <alignment horizontal="center" vertical="center" wrapText="1"/>
    </xf>
    <xf numFmtId="0" fontId="21" fillId="3" borderId="30" xfId="1" applyFont="1" applyFill="1" applyBorder="1" applyAlignment="1">
      <alignment horizontal="center" vertical="center" wrapText="1"/>
    </xf>
    <xf numFmtId="177" fontId="8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26" fillId="0" borderId="0" xfId="1" applyNumberFormat="1" applyFont="1" applyFill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0" fontId="15" fillId="3" borderId="29" xfId="1" applyNumberFormat="1" applyFont="1" applyFill="1" applyBorder="1" applyAlignment="1">
      <alignment horizontal="center" vertical="center"/>
    </xf>
    <xf numFmtId="177" fontId="85" fillId="0" borderId="0" xfId="1" applyNumberFormat="1" applyFont="1" applyFill="1" applyBorder="1" applyAlignment="1" applyProtection="1">
      <alignment horizontal="center" vertical="center"/>
      <protection locked="0"/>
    </xf>
  </cellXfs>
  <cellStyles count="144">
    <cellStyle name="20% - 강조색1" xfId="10"/>
    <cellStyle name="20% - 강조색2" xfId="11"/>
    <cellStyle name="20% - 강조색3" xfId="12"/>
    <cellStyle name="20% - 강조색4" xfId="13"/>
    <cellStyle name="20% - 강조색5" xfId="14"/>
    <cellStyle name="20% - 강조색6" xfId="15"/>
    <cellStyle name="20% - 强调文字颜色 1" xfId="16"/>
    <cellStyle name="20% - 强调文字颜色 1 2" xfId="125"/>
    <cellStyle name="20% - 强调文字颜色 2" xfId="17"/>
    <cellStyle name="20% - 强调文字颜色 2 2" xfId="126"/>
    <cellStyle name="20% - 强调文字颜色 3" xfId="18"/>
    <cellStyle name="20% - 强调文字颜色 3 2" xfId="127"/>
    <cellStyle name="20% - 强调文字颜色 4" xfId="19"/>
    <cellStyle name="20% - 强调文字颜色 4 2" xfId="128"/>
    <cellStyle name="20% - 强调文字颜色 5" xfId="20"/>
    <cellStyle name="20% - 强调文字颜色 5 2" xfId="129"/>
    <cellStyle name="20% - 强调文字颜色 6" xfId="21"/>
    <cellStyle name="20% - 强调文字颜色 6 2" xfId="130"/>
    <cellStyle name="40% - 강조색1" xfId="22"/>
    <cellStyle name="40% - 강조색2" xfId="23"/>
    <cellStyle name="40% - 강조색3" xfId="24"/>
    <cellStyle name="40% - 강조색4" xfId="25"/>
    <cellStyle name="40% - 강조색5" xfId="26"/>
    <cellStyle name="40% - 강조색6" xfId="27"/>
    <cellStyle name="40% - 强调文字颜色 1" xfId="28"/>
    <cellStyle name="40% - 强调文字颜色 1 2" xfId="131"/>
    <cellStyle name="40% - 强调文字颜色 2" xfId="29"/>
    <cellStyle name="40% - 强调文字颜色 2 2" xfId="132"/>
    <cellStyle name="40% - 强调文字颜色 3" xfId="30"/>
    <cellStyle name="40% - 强调文字颜色 3 2" xfId="133"/>
    <cellStyle name="40% - 强调文字颜色 4" xfId="31"/>
    <cellStyle name="40% - 强调文字颜色 4 2" xfId="134"/>
    <cellStyle name="40% - 强调文字颜色 5" xfId="32"/>
    <cellStyle name="40% - 强调文字颜色 5 2" xfId="135"/>
    <cellStyle name="40% - 强调文字颜色 6" xfId="33"/>
    <cellStyle name="40% - 强调文字颜色 6 2" xfId="136"/>
    <cellStyle name="60% - 강조색1" xfId="34"/>
    <cellStyle name="60% - 강조색2" xfId="35"/>
    <cellStyle name="60% - 강조색3" xfId="36"/>
    <cellStyle name="60% - 강조색4" xfId="37"/>
    <cellStyle name="60% - 강조색5" xfId="38"/>
    <cellStyle name="60% - 강조색6" xfId="39"/>
    <cellStyle name="60% - 强调文字颜色 1" xfId="40"/>
    <cellStyle name="60% - 强调文字颜色 2" xfId="41"/>
    <cellStyle name="60% - 强调文字颜色 3" xfId="42"/>
    <cellStyle name="60% - 强调文字颜色 4" xfId="43"/>
    <cellStyle name="60% - 强调文字颜色 5" xfId="44"/>
    <cellStyle name="60% - 强调文字颜色 6" xfId="45"/>
    <cellStyle name="Calc Currency (0)" xfId="46"/>
    <cellStyle name="Copied" xfId="47"/>
    <cellStyle name="Entered" xfId="48"/>
    <cellStyle name="Grey" xfId="49"/>
    <cellStyle name="Header1" xfId="50"/>
    <cellStyle name="Header2" xfId="51"/>
    <cellStyle name="Input [yellow]" xfId="52"/>
    <cellStyle name="Normal - Style1" xfId="53"/>
    <cellStyle name="Normal_#10-Headcount" xfId="54"/>
    <cellStyle name="Percent [2]" xfId="55"/>
    <cellStyle name="RevList" xfId="56"/>
    <cellStyle name="Subtotal" xfId="57"/>
    <cellStyle name="スタイル 1" xfId="139"/>
    <cellStyle name="강조색1" xfId="58"/>
    <cellStyle name="강조색2" xfId="59"/>
    <cellStyle name="강조색3" xfId="60"/>
    <cellStyle name="강조색4" xfId="61"/>
    <cellStyle name="강조색5" xfId="62"/>
    <cellStyle name="강조색6" xfId="63"/>
    <cellStyle name="경고문" xfId="64"/>
    <cellStyle name="계산" xfId="65"/>
    <cellStyle name="一般_ECSYSTEM" xfId="66"/>
    <cellStyle name="나쁨" xfId="67"/>
    <cellStyle name="貨幣 [0]_ECSYSTEM" xfId="68"/>
    <cellStyle name="貨幣[0]_pldt" xfId="69"/>
    <cellStyle name="貨幣_ECSYSTEM" xfId="70"/>
    <cellStyle name="解释性文本" xfId="71"/>
    <cellStyle name="警告文本" xfId="72"/>
    <cellStyle name="好" xfId="73"/>
    <cellStyle name="差" xfId="74"/>
    <cellStyle name="뒤에 오는 하이퍼링크_StartUp" xfId="75"/>
    <cellStyle name="千分位[0]_ECSYSTEM" xfId="76"/>
    <cellStyle name="千分位_ECSYSTEM" xfId="77"/>
    <cellStyle name="注释" xfId="78"/>
    <cellStyle name="超連結_ECSYSTEM" xfId="79"/>
    <cellStyle name="標準" xfId="0" builtinId="0"/>
    <cellStyle name="標準 10" xfId="3"/>
    <cellStyle name="標準 2" xfId="1"/>
    <cellStyle name="標準 2 2" xfId="141"/>
    <cellStyle name="標準 3" xfId="9"/>
    <cellStyle name="標準 3 2" xfId="138"/>
    <cellStyle name="標準 3 3" xfId="142"/>
    <cellStyle name="標準 4" xfId="80"/>
    <cellStyle name="標準 4 2" xfId="137"/>
    <cellStyle name="標準 5" xfId="81"/>
    <cellStyle name="標準 5 2" xfId="143"/>
    <cellStyle name="標準 6" xfId="82"/>
    <cellStyle name="標準 7" xfId="83"/>
    <cellStyle name="標準 8" xfId="84"/>
    <cellStyle name="標準 9" xfId="85"/>
    <cellStyle name="標準_Sheet1" xfId="2"/>
    <cellStyle name="메모" xfId="86"/>
    <cellStyle name="未定義" xfId="87"/>
    <cellStyle name="未定義 2" xfId="140"/>
    <cellStyle name="보통" xfId="88"/>
    <cellStyle name="巍葆 [0]_95鼻褒瞳" xfId="89"/>
    <cellStyle name="巍葆_95鼻褒瞳" xfId="90"/>
    <cellStyle name="설명 텍스트" xfId="91"/>
    <cellStyle name="셀 확인" xfId="92"/>
    <cellStyle name="연결된 셀" xfId="93"/>
    <cellStyle name="요약" xfId="94"/>
    <cellStyle name="隨後的超連結_ECSYSTEM" xfId="95"/>
    <cellStyle name="입력" xfId="96"/>
    <cellStyle name="제목" xfId="97"/>
    <cellStyle name="제목 1" xfId="98"/>
    <cellStyle name="제목 2" xfId="99"/>
    <cellStyle name="제목 3" xfId="100"/>
    <cellStyle name="제목 4" xfId="101"/>
    <cellStyle name="좋음" xfId="102"/>
    <cellStyle name="출력" xfId="103"/>
    <cellStyle name="콤마 [0]_HMMREQ~1" xfId="4"/>
    <cellStyle name="콤마_HMMREQ~1" xfId="5"/>
    <cellStyle name="통화 [0]_HMMREQ~1" xfId="6"/>
    <cellStyle name="통화_HMMREQ~1" xfId="7"/>
    <cellStyle name="표준_HMMREQ~1" xfId="8"/>
    <cellStyle name="하이퍼링크_StartUp" xfId="104"/>
    <cellStyle name="强调文字颜色 1" xfId="105"/>
    <cellStyle name="强调文字颜色 2" xfId="106"/>
    <cellStyle name="强调文字颜色 3" xfId="107"/>
    <cellStyle name="强调文字颜色 4" xfId="108"/>
    <cellStyle name="强调文字颜色 5" xfId="109"/>
    <cellStyle name="强调文字颜色 6" xfId="110"/>
    <cellStyle name="标题" xfId="111"/>
    <cellStyle name="标题 1" xfId="112"/>
    <cellStyle name="标题 2" xfId="113"/>
    <cellStyle name="标题 3" xfId="114"/>
    <cellStyle name="标题 4" xfId="115"/>
    <cellStyle name="检查单元格" xfId="116"/>
    <cellStyle name="汇总" xfId="117"/>
    <cellStyle name="计算" xfId="118"/>
    <cellStyle name="输出" xfId="119"/>
    <cellStyle name="输入" xfId="120"/>
    <cellStyle name="适中" xfId="121"/>
    <cellStyle name="链接单元格" xfId="122"/>
    <cellStyle name="鱔 [0]_95鼻褒瞳" xfId="123"/>
    <cellStyle name="鱔_95鼻褒瞳" xfId="1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214310</xdr:colOff>
      <xdr:row>15</xdr:row>
      <xdr:rowOff>547689</xdr:rowOff>
    </xdr:from>
    <xdr:ext cx="14739938" cy="785812"/>
    <xdr:sp macro="" textlink="">
      <xdr:nvSpPr>
        <xdr:cNvPr id="2" name="テキスト ボックス 1"/>
        <xdr:cNvSpPr txBox="1"/>
      </xdr:nvSpPr>
      <xdr:spPr>
        <a:xfrm>
          <a:off x="214310" y="9215439"/>
          <a:ext cx="14739938" cy="78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 editAs="absolute">
    <xdr:from>
      <xdr:col>16</xdr:col>
      <xdr:colOff>670153</xdr:colOff>
      <xdr:row>20</xdr:row>
      <xdr:rowOff>428628</xdr:rowOff>
    </xdr:from>
    <xdr:to>
      <xdr:col>20</xdr:col>
      <xdr:colOff>1071561</xdr:colOff>
      <xdr:row>29</xdr:row>
      <xdr:rowOff>214314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63153" y="11953878"/>
          <a:ext cx="4306658" cy="45719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1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1</xdr:col>
      <xdr:colOff>1506682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1314450"/>
          <a:ext cx="6088207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0</xdr:col>
      <xdr:colOff>214313</xdr:colOff>
      <xdr:row>20</xdr:row>
      <xdr:rowOff>214312</xdr:rowOff>
    </xdr:from>
    <xdr:to>
      <xdr:col>16</xdr:col>
      <xdr:colOff>381000</xdr:colOff>
      <xdr:row>30</xdr:row>
      <xdr:rowOff>71438</xdr:rowOff>
    </xdr:to>
    <xdr:sp macro="" textlink="">
      <xdr:nvSpPr>
        <xdr:cNvPr id="6" name="テキスト ボックス 5"/>
        <xdr:cNvSpPr txBox="1"/>
      </xdr:nvSpPr>
      <xdr:spPr>
        <a:xfrm>
          <a:off x="214313" y="11739562"/>
          <a:ext cx="20359687" cy="51435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657226</xdr:colOff>
      <xdr:row>17</xdr:row>
      <xdr:rowOff>23814</xdr:rowOff>
    </xdr:from>
    <xdr:ext cx="3105150" cy="1785936"/>
    <xdr:sp macro="" textlink="">
      <xdr:nvSpPr>
        <xdr:cNvPr id="7" name="テキスト ボックス 6"/>
        <xdr:cNvSpPr txBox="1"/>
      </xdr:nvSpPr>
      <xdr:spPr>
        <a:xfrm>
          <a:off x="657226" y="9834564"/>
          <a:ext cx="3105150" cy="178593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195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95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95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195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195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2</xdr:col>
      <xdr:colOff>523877</xdr:colOff>
      <xdr:row>22</xdr:row>
      <xdr:rowOff>344196</xdr:rowOff>
    </xdr:from>
    <xdr:ext cx="7667623" cy="3180054"/>
    <xdr:sp macro="" textlink="">
      <xdr:nvSpPr>
        <xdr:cNvPr id="9" name="テキスト ボックス 8"/>
        <xdr:cNvSpPr txBox="1"/>
      </xdr:nvSpPr>
      <xdr:spPr>
        <a:xfrm>
          <a:off x="6762752" y="13012446"/>
          <a:ext cx="7667623" cy="3180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295270</xdr:colOff>
      <xdr:row>22</xdr:row>
      <xdr:rowOff>333373</xdr:rowOff>
    </xdr:from>
    <xdr:ext cx="5943604" cy="2809875"/>
    <xdr:sp macro="" textlink="">
      <xdr:nvSpPr>
        <xdr:cNvPr id="10" name="テキスト ボックス 9"/>
        <xdr:cNvSpPr txBox="1"/>
      </xdr:nvSpPr>
      <xdr:spPr>
        <a:xfrm>
          <a:off x="14011270" y="13001623"/>
          <a:ext cx="5943604" cy="2809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285750" indent="-285750">
            <a:buFont typeface="Wingdings" panose="05000000000000000000" pitchFamily="2" charset="2"/>
            <a:buChar char="ü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261938</xdr:colOff>
      <xdr:row>16</xdr:row>
      <xdr:rowOff>166689</xdr:rowOff>
    </xdr:from>
    <xdr:to>
      <xdr:col>19</xdr:col>
      <xdr:colOff>261939</xdr:colOff>
      <xdr:row>20</xdr:row>
      <xdr:rowOff>212108</xdr:rowOff>
    </xdr:to>
    <xdr:grpSp>
      <xdr:nvGrpSpPr>
        <xdr:cNvPr id="11" name="グループ化 10"/>
        <xdr:cNvGrpSpPr/>
      </xdr:nvGrpSpPr>
      <xdr:grpSpPr>
        <a:xfrm>
          <a:off x="13977938" y="9405939"/>
          <a:ext cx="9858376" cy="2331419"/>
          <a:chOff x="26474734" y="882651"/>
          <a:chExt cx="9865207" cy="4830000"/>
        </a:xfrm>
      </xdr:grpSpPr>
      <xdr:sp macro="" textlink="">
        <xdr:nvSpPr>
          <xdr:cNvPr id="12" name="円/楕円 11"/>
          <xdr:cNvSpPr/>
        </xdr:nvSpPr>
        <xdr:spPr>
          <a:xfrm>
            <a:off x="26474734" y="882651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8539451" y="1877388"/>
            <a:ext cx="5897659" cy="3702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A44"/>
  <sheetViews>
    <sheetView tabSelected="1" view="pageBreakPreview" zoomScale="40" zoomScaleNormal="40" zoomScaleSheetLayoutView="40" zoomScalePageLayoutView="25" workbookViewId="0">
      <selection activeCell="A10" sqref="A10"/>
    </sheetView>
  </sheetViews>
  <sheetFormatPr defaultRowHeight="13.5"/>
  <cols>
    <col min="1" max="1" width="60.125" customWidth="1"/>
    <col min="2" max="2" width="22" customWidth="1"/>
    <col min="3" max="3" width="19.375" style="50" customWidth="1"/>
    <col min="4" max="4" width="6.875" customWidth="1"/>
    <col min="5" max="5" width="19.375" style="50" customWidth="1"/>
    <col min="6" max="6" width="6.875" customWidth="1"/>
    <col min="7" max="7" width="19.375" style="50" customWidth="1"/>
    <col min="8" max="8" width="6.875" customWidth="1"/>
    <col min="9" max="9" width="19.375" style="50" customWidth="1"/>
    <col min="10" max="10" width="6.875" customWidth="1"/>
    <col min="11" max="11" width="19.375" style="50" customWidth="1"/>
    <col min="12" max="12" width="6.875" customWidth="1"/>
    <col min="13" max="13" width="19.375" style="50" customWidth="1"/>
    <col min="14" max="14" width="6.875" customWidth="1"/>
    <col min="15" max="15" width="18.75" style="50" customWidth="1"/>
    <col min="16" max="16" width="6.875" customWidth="1"/>
    <col min="17" max="17" width="18.875" customWidth="1"/>
    <col min="18" max="18" width="7" customWidth="1"/>
    <col min="19" max="19" width="18.875" customWidth="1"/>
    <col min="20" max="20" width="7" customWidth="1"/>
    <col min="21" max="21" width="17" customWidth="1"/>
    <col min="22" max="22" width="18.125" customWidth="1"/>
    <col min="23" max="23" width="14.75" customWidth="1"/>
    <col min="24" max="24" width="9.25" customWidth="1"/>
    <col min="25" max="25" width="26.875" customWidth="1"/>
    <col min="26" max="26" width="8.125" customWidth="1"/>
    <col min="27" max="27" width="15.875" customWidth="1"/>
  </cols>
  <sheetData>
    <row r="1" spans="1:39" s="4" customFormat="1" ht="72.75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123" t="s">
        <v>1</v>
      </c>
      <c r="N1" s="123"/>
      <c r="O1" s="123"/>
      <c r="P1" s="123"/>
      <c r="Q1" s="123"/>
      <c r="R1" s="123"/>
      <c r="S1" s="123"/>
      <c r="T1" s="123"/>
      <c r="V1" s="5"/>
      <c r="W1" s="6"/>
    </row>
    <row r="2" spans="1:39" s="4" customFormat="1" ht="30.75" customHeight="1">
      <c r="C2" s="7"/>
      <c r="E2" s="7"/>
      <c r="G2" s="7"/>
      <c r="I2" s="7"/>
      <c r="K2" s="7"/>
      <c r="M2" s="7"/>
      <c r="O2" s="7"/>
      <c r="V2" s="8"/>
    </row>
    <row r="3" spans="1:39" s="14" customFormat="1" ht="66" customHeight="1">
      <c r="A3" s="9"/>
      <c r="B3" s="9"/>
      <c r="C3" s="10"/>
      <c r="D3" s="9"/>
      <c r="E3" s="10"/>
      <c r="F3" s="9"/>
      <c r="G3" s="10"/>
      <c r="H3" s="9"/>
      <c r="I3" s="11"/>
      <c r="J3" s="12"/>
      <c r="K3" s="13"/>
      <c r="M3" s="13"/>
      <c r="N3" s="15"/>
      <c r="O3" s="15"/>
      <c r="P3" s="15"/>
      <c r="Q3" s="51" t="s">
        <v>3</v>
      </c>
      <c r="R3" s="122">
        <v>45789</v>
      </c>
      <c r="S3" s="122"/>
      <c r="T3" s="122"/>
      <c r="V3" s="16"/>
    </row>
    <row r="4" spans="1:39" s="14" customFormat="1" ht="56.25" customHeight="1">
      <c r="A4" s="17" t="s">
        <v>2</v>
      </c>
      <c r="B4" s="10"/>
      <c r="C4" s="10"/>
      <c r="D4" s="10"/>
      <c r="E4" s="10"/>
      <c r="F4" s="10"/>
      <c r="G4" s="10"/>
      <c r="H4" s="10"/>
      <c r="I4" s="13"/>
      <c r="K4" s="13"/>
      <c r="L4" s="18"/>
      <c r="R4" s="75"/>
      <c r="S4" s="75"/>
      <c r="T4" s="75"/>
      <c r="U4" s="15"/>
      <c r="V4" s="19"/>
      <c r="W4" s="15"/>
    </row>
    <row r="5" spans="1:39" s="9" customFormat="1" ht="37.5" customHeight="1">
      <c r="A5" s="124" t="s">
        <v>4</v>
      </c>
      <c r="B5" s="127" t="s">
        <v>5</v>
      </c>
      <c r="C5" s="127" t="s">
        <v>6</v>
      </c>
      <c r="D5" s="127"/>
      <c r="E5" s="127" t="s">
        <v>7</v>
      </c>
      <c r="F5" s="127"/>
      <c r="G5" s="127"/>
      <c r="H5" s="127"/>
      <c r="I5" s="127" t="s">
        <v>8</v>
      </c>
      <c r="J5" s="127"/>
      <c r="K5" s="127"/>
      <c r="L5" s="127"/>
      <c r="M5" s="130" t="s">
        <v>9</v>
      </c>
      <c r="N5" s="130"/>
      <c r="O5" s="130" t="s">
        <v>10</v>
      </c>
      <c r="P5" s="130"/>
      <c r="Q5" s="130"/>
      <c r="R5" s="130"/>
      <c r="S5" s="130"/>
      <c r="T5" s="131"/>
      <c r="AH5" s="20"/>
      <c r="AI5" s="20"/>
      <c r="AJ5" s="20"/>
      <c r="AK5" s="20"/>
      <c r="AL5" s="20"/>
      <c r="AM5" s="20"/>
    </row>
    <row r="6" spans="1:39" s="9" customFormat="1" ht="37.5" customHeight="1">
      <c r="A6" s="125"/>
      <c r="B6" s="128"/>
      <c r="C6" s="132" t="s">
        <v>11</v>
      </c>
      <c r="D6" s="132"/>
      <c r="E6" s="132" t="s">
        <v>12</v>
      </c>
      <c r="F6" s="132"/>
      <c r="G6" s="133" t="s">
        <v>13</v>
      </c>
      <c r="H6" s="133"/>
      <c r="I6" s="132" t="s">
        <v>14</v>
      </c>
      <c r="J6" s="132"/>
      <c r="K6" s="133" t="s">
        <v>15</v>
      </c>
      <c r="L6" s="133"/>
      <c r="M6" s="134" t="s">
        <v>16</v>
      </c>
      <c r="N6" s="134"/>
      <c r="O6" s="134" t="s">
        <v>17</v>
      </c>
      <c r="P6" s="134"/>
      <c r="Q6" s="134" t="s">
        <v>18</v>
      </c>
      <c r="R6" s="134"/>
      <c r="S6" s="134" t="s">
        <v>19</v>
      </c>
      <c r="T6" s="141"/>
      <c r="AH6" s="21"/>
      <c r="AI6" s="21"/>
      <c r="AJ6" s="21"/>
      <c r="AK6" s="21"/>
      <c r="AL6" s="21"/>
      <c r="AM6" s="21"/>
    </row>
    <row r="7" spans="1:39" s="9" customFormat="1" ht="37.5" customHeight="1">
      <c r="A7" s="125"/>
      <c r="B7" s="128"/>
      <c r="C7" s="132"/>
      <c r="D7" s="132"/>
      <c r="E7" s="132"/>
      <c r="F7" s="132"/>
      <c r="G7" s="133"/>
      <c r="H7" s="133"/>
      <c r="I7" s="132"/>
      <c r="J7" s="132"/>
      <c r="K7" s="133"/>
      <c r="L7" s="133"/>
      <c r="M7" s="134"/>
      <c r="N7" s="134"/>
      <c r="O7" s="134"/>
      <c r="P7" s="134"/>
      <c r="Q7" s="134"/>
      <c r="R7" s="134"/>
      <c r="S7" s="134"/>
      <c r="T7" s="141"/>
    </row>
    <row r="8" spans="1:39" s="9" customFormat="1" ht="37.5" customHeight="1">
      <c r="A8" s="125"/>
      <c r="B8" s="128"/>
      <c r="C8" s="132"/>
      <c r="D8" s="132"/>
      <c r="E8" s="132"/>
      <c r="F8" s="132"/>
      <c r="G8" s="133"/>
      <c r="H8" s="133"/>
      <c r="I8" s="132"/>
      <c r="J8" s="132"/>
      <c r="K8" s="133"/>
      <c r="L8" s="133"/>
      <c r="M8" s="135" t="s">
        <v>33</v>
      </c>
      <c r="N8" s="135"/>
      <c r="O8" s="135" t="s">
        <v>20</v>
      </c>
      <c r="P8" s="135"/>
      <c r="Q8" s="135" t="s">
        <v>20</v>
      </c>
      <c r="R8" s="135"/>
      <c r="S8" s="135" t="s">
        <v>21</v>
      </c>
      <c r="T8" s="137"/>
    </row>
    <row r="9" spans="1:39" s="20" customFormat="1" ht="37.5" customHeight="1">
      <c r="A9" s="126"/>
      <c r="B9" s="129"/>
      <c r="C9" s="96"/>
      <c r="D9" s="97"/>
      <c r="E9" s="143"/>
      <c r="F9" s="143"/>
      <c r="G9" s="143"/>
      <c r="H9" s="143"/>
      <c r="I9" s="143" t="s">
        <v>22</v>
      </c>
      <c r="J9" s="143"/>
      <c r="K9" s="143" t="s">
        <v>22</v>
      </c>
      <c r="L9" s="143"/>
      <c r="M9" s="136"/>
      <c r="N9" s="136"/>
      <c r="O9" s="136"/>
      <c r="P9" s="136"/>
      <c r="Q9" s="136"/>
      <c r="R9" s="136"/>
      <c r="S9" s="136"/>
      <c r="T9" s="138"/>
      <c r="AH9" s="9"/>
      <c r="AI9" s="9"/>
      <c r="AJ9" s="9"/>
      <c r="AK9" s="9"/>
      <c r="AL9" s="9"/>
      <c r="AM9" s="9"/>
    </row>
    <row r="10" spans="1:39" s="9" customFormat="1" ht="45" customHeight="1">
      <c r="A10" s="98" t="s">
        <v>36</v>
      </c>
      <c r="B10" s="99" t="s">
        <v>38</v>
      </c>
      <c r="C10" s="100">
        <f t="shared" ref="C10:C11" si="0">I10-3</f>
        <v>45792</v>
      </c>
      <c r="D10" s="101" t="str">
        <f t="shared" ref="D10:D11" si="1">TEXT(C10,"aaa")</f>
        <v>木</v>
      </c>
      <c r="E10" s="100">
        <f t="shared" ref="E10:E11" si="2">I10-1</f>
        <v>45794</v>
      </c>
      <c r="F10" s="101" t="str">
        <f t="shared" ref="F10:F11" si="3">TEXT(E10,"aaa")</f>
        <v>土</v>
      </c>
      <c r="G10" s="100" t="s">
        <v>31</v>
      </c>
      <c r="H10" s="101" t="str">
        <f t="shared" ref="H10:H11" si="4">TEXT(G10,"aaa")</f>
        <v>-</v>
      </c>
      <c r="I10" s="100" t="s">
        <v>40</v>
      </c>
      <c r="J10" s="101" t="str">
        <f t="shared" ref="J10:J11" si="5">TEXT(I10,"aaa")</f>
        <v>日</v>
      </c>
      <c r="K10" s="100" t="s">
        <v>31</v>
      </c>
      <c r="L10" s="100" t="str">
        <f t="shared" ref="L10:L11" si="6">TEXT(K10,"aaa")</f>
        <v>-</v>
      </c>
      <c r="M10" s="100">
        <f t="shared" ref="M10:M11" si="7">I10+4</f>
        <v>45799</v>
      </c>
      <c r="N10" s="100" t="str">
        <f t="shared" ref="N10:N11" si="8">TEXT(M10,"aaa")</f>
        <v>木</v>
      </c>
      <c r="O10" s="100">
        <f t="shared" ref="O10:O11" si="9">M10+10</f>
        <v>45809</v>
      </c>
      <c r="P10" s="100" t="str">
        <f t="shared" ref="P10:P11" si="10">TEXT(O10,"aaa")</f>
        <v>日</v>
      </c>
      <c r="Q10" s="102">
        <f t="shared" ref="Q10:Q11" si="11">M10+10</f>
        <v>45809</v>
      </c>
      <c r="R10" s="100" t="str">
        <f t="shared" ref="R10:R11" si="12">TEXT(Q10,"aaa")</f>
        <v>日</v>
      </c>
      <c r="S10" s="103">
        <f t="shared" ref="S10:S11" si="13">M10+10</f>
        <v>45809</v>
      </c>
      <c r="T10" s="104" t="str">
        <f t="shared" ref="T10:T11" si="14">TEXT(S10,"aaa")</f>
        <v>日</v>
      </c>
      <c r="Y10" s="22"/>
    </row>
    <row r="11" spans="1:39" s="9" customFormat="1" ht="45" customHeight="1">
      <c r="A11" s="82" t="s">
        <v>37</v>
      </c>
      <c r="B11" s="83" t="s">
        <v>39</v>
      </c>
      <c r="C11" s="84">
        <f t="shared" si="0"/>
        <v>45799</v>
      </c>
      <c r="D11" s="85" t="str">
        <f t="shared" si="1"/>
        <v>木</v>
      </c>
      <c r="E11" s="84">
        <f t="shared" si="2"/>
        <v>45801</v>
      </c>
      <c r="F11" s="85" t="str">
        <f t="shared" si="3"/>
        <v>土</v>
      </c>
      <c r="G11" s="84" t="s">
        <v>31</v>
      </c>
      <c r="H11" s="85" t="str">
        <f t="shared" si="4"/>
        <v>-</v>
      </c>
      <c r="I11" s="84" t="s">
        <v>41</v>
      </c>
      <c r="J11" s="85" t="str">
        <f t="shared" si="5"/>
        <v>日</v>
      </c>
      <c r="K11" s="84" t="s">
        <v>31</v>
      </c>
      <c r="L11" s="84" t="str">
        <f t="shared" si="6"/>
        <v>-</v>
      </c>
      <c r="M11" s="84">
        <f t="shared" si="7"/>
        <v>45806</v>
      </c>
      <c r="N11" s="84" t="str">
        <f t="shared" si="8"/>
        <v>木</v>
      </c>
      <c r="O11" s="84">
        <f t="shared" si="9"/>
        <v>45816</v>
      </c>
      <c r="P11" s="84" t="str">
        <f t="shared" si="10"/>
        <v>日</v>
      </c>
      <c r="Q11" s="86">
        <f t="shared" si="11"/>
        <v>45816</v>
      </c>
      <c r="R11" s="84" t="str">
        <f t="shared" si="12"/>
        <v>日</v>
      </c>
      <c r="S11" s="87">
        <f t="shared" si="13"/>
        <v>45816</v>
      </c>
      <c r="T11" s="88" t="str">
        <f t="shared" si="14"/>
        <v>日</v>
      </c>
      <c r="Y11" s="22"/>
    </row>
    <row r="12" spans="1:39" s="9" customFormat="1" ht="45" customHeight="1">
      <c r="A12" s="82" t="s">
        <v>34</v>
      </c>
      <c r="B12" s="83" t="s">
        <v>42</v>
      </c>
      <c r="C12" s="84">
        <f t="shared" ref="C10:C12" si="15">I12-3</f>
        <v>45806</v>
      </c>
      <c r="D12" s="85" t="str">
        <f t="shared" ref="D10:D12" si="16">TEXT(C12,"aaa")</f>
        <v>木</v>
      </c>
      <c r="E12" s="84">
        <f t="shared" ref="E10:E12" si="17">I12-1</f>
        <v>45808</v>
      </c>
      <c r="F12" s="85" t="str">
        <f t="shared" ref="F10:F12" si="18">TEXT(E12,"aaa")</f>
        <v>土</v>
      </c>
      <c r="G12" s="84" t="s">
        <v>31</v>
      </c>
      <c r="H12" s="85" t="str">
        <f t="shared" ref="H10:H12" si="19">TEXT(G12,"aaa")</f>
        <v>-</v>
      </c>
      <c r="I12" s="84" t="s">
        <v>46</v>
      </c>
      <c r="J12" s="85" t="str">
        <f t="shared" ref="J10:J12" si="20">TEXT(I12,"aaa")</f>
        <v>日</v>
      </c>
      <c r="K12" s="84" t="s">
        <v>31</v>
      </c>
      <c r="L12" s="84" t="str">
        <f t="shared" ref="L10:L12" si="21">TEXT(K12,"aaa")</f>
        <v>-</v>
      </c>
      <c r="M12" s="84">
        <f t="shared" ref="M10:M12" si="22">I12+4</f>
        <v>45813</v>
      </c>
      <c r="N12" s="84" t="str">
        <f t="shared" ref="N10:N12" si="23">TEXT(M12,"aaa")</f>
        <v>木</v>
      </c>
      <c r="O12" s="84">
        <f t="shared" ref="O10:O12" si="24">M12+10</f>
        <v>45823</v>
      </c>
      <c r="P12" s="84" t="str">
        <f t="shared" ref="P10:P12" si="25">TEXT(O12,"aaa")</f>
        <v>日</v>
      </c>
      <c r="Q12" s="86">
        <f t="shared" ref="Q10:Q12" si="26">M12+10</f>
        <v>45823</v>
      </c>
      <c r="R12" s="84" t="str">
        <f t="shared" ref="R10:R12" si="27">TEXT(Q12,"aaa")</f>
        <v>日</v>
      </c>
      <c r="S12" s="87">
        <f t="shared" ref="S10:S12" si="28">M12+10</f>
        <v>45823</v>
      </c>
      <c r="T12" s="88" t="str">
        <f t="shared" ref="T10:T12" si="29">TEXT(S12,"aaa")</f>
        <v>日</v>
      </c>
      <c r="Y12" s="22"/>
    </row>
    <row r="13" spans="1:39" s="9" customFormat="1" ht="45" customHeight="1">
      <c r="A13" s="82" t="s">
        <v>35</v>
      </c>
      <c r="B13" s="83" t="s">
        <v>43</v>
      </c>
      <c r="C13" s="84">
        <f t="shared" ref="C13" si="30">I13-3</f>
        <v>45813</v>
      </c>
      <c r="D13" s="85" t="str">
        <f t="shared" ref="D13" si="31">TEXT(C13,"aaa")</f>
        <v>木</v>
      </c>
      <c r="E13" s="84">
        <f t="shared" ref="E13" si="32">I13-1</f>
        <v>45815</v>
      </c>
      <c r="F13" s="85" t="str">
        <f t="shared" ref="F13" si="33">TEXT(E13,"aaa")</f>
        <v>土</v>
      </c>
      <c r="G13" s="84" t="s">
        <v>31</v>
      </c>
      <c r="H13" s="85" t="str">
        <f t="shared" ref="H13" si="34">TEXT(G13,"aaa")</f>
        <v>-</v>
      </c>
      <c r="I13" s="84" t="s">
        <v>47</v>
      </c>
      <c r="J13" s="85" t="str">
        <f t="shared" ref="J13" si="35">TEXT(I13,"aaa")</f>
        <v>日</v>
      </c>
      <c r="K13" s="84" t="s">
        <v>31</v>
      </c>
      <c r="L13" s="84" t="str">
        <f t="shared" ref="L13" si="36">TEXT(K13,"aaa")</f>
        <v>-</v>
      </c>
      <c r="M13" s="84">
        <f t="shared" ref="M13" si="37">I13+4</f>
        <v>45820</v>
      </c>
      <c r="N13" s="84" t="str">
        <f t="shared" ref="N13" si="38">TEXT(M13,"aaa")</f>
        <v>木</v>
      </c>
      <c r="O13" s="84">
        <f t="shared" ref="O13" si="39">M13+10</f>
        <v>45830</v>
      </c>
      <c r="P13" s="84" t="str">
        <f t="shared" ref="P13" si="40">TEXT(O13,"aaa")</f>
        <v>日</v>
      </c>
      <c r="Q13" s="86">
        <f t="shared" ref="Q13" si="41">M13+10</f>
        <v>45830</v>
      </c>
      <c r="R13" s="84" t="str">
        <f t="shared" ref="R13" si="42">TEXT(Q13,"aaa")</f>
        <v>日</v>
      </c>
      <c r="S13" s="87">
        <f t="shared" ref="S13" si="43">M13+10</f>
        <v>45830</v>
      </c>
      <c r="T13" s="88" t="str">
        <f t="shared" ref="T13" si="44">TEXT(S13,"aaa")</f>
        <v>日</v>
      </c>
      <c r="Y13" s="22"/>
    </row>
    <row r="14" spans="1:39" s="9" customFormat="1" ht="45" customHeight="1">
      <c r="A14" s="82" t="s">
        <v>36</v>
      </c>
      <c r="B14" s="83" t="s">
        <v>43</v>
      </c>
      <c r="C14" s="84">
        <f t="shared" ref="C14" si="45">I14-3</f>
        <v>45820</v>
      </c>
      <c r="D14" s="85" t="str">
        <f t="shared" ref="D14" si="46">TEXT(C14,"aaa")</f>
        <v>木</v>
      </c>
      <c r="E14" s="84">
        <f t="shared" ref="E14:E16" si="47">I14-1</f>
        <v>45822</v>
      </c>
      <c r="F14" s="85" t="str">
        <f t="shared" ref="F14:F16" si="48">TEXT(E14,"aaa")</f>
        <v>土</v>
      </c>
      <c r="G14" s="84" t="s">
        <v>31</v>
      </c>
      <c r="H14" s="85" t="str">
        <f t="shared" ref="H14:H16" si="49">TEXT(G14,"aaa")</f>
        <v>-</v>
      </c>
      <c r="I14" s="84" t="s">
        <v>48</v>
      </c>
      <c r="J14" s="85" t="str">
        <f t="shared" ref="J14:J16" si="50">TEXT(I14,"aaa")</f>
        <v>日</v>
      </c>
      <c r="K14" s="84" t="s">
        <v>31</v>
      </c>
      <c r="L14" s="84" t="str">
        <f t="shared" ref="L14:L16" si="51">TEXT(K14,"aaa")</f>
        <v>-</v>
      </c>
      <c r="M14" s="84">
        <f t="shared" ref="M14:M16" si="52">I14+4</f>
        <v>45827</v>
      </c>
      <c r="N14" s="84" t="str">
        <f t="shared" ref="N14:N16" si="53">TEXT(M14,"aaa")</f>
        <v>木</v>
      </c>
      <c r="O14" s="84">
        <f t="shared" ref="O14:O16" si="54">M14+10</f>
        <v>45837</v>
      </c>
      <c r="P14" s="84" t="str">
        <f t="shared" ref="P14:P16" si="55">TEXT(O14,"aaa")</f>
        <v>日</v>
      </c>
      <c r="Q14" s="86">
        <f t="shared" ref="Q14:Q16" si="56">M14+10</f>
        <v>45837</v>
      </c>
      <c r="R14" s="84" t="str">
        <f t="shared" ref="R14:R16" si="57">TEXT(Q14,"aaa")</f>
        <v>日</v>
      </c>
      <c r="S14" s="87">
        <f t="shared" ref="S14:S16" si="58">M14+10</f>
        <v>45837</v>
      </c>
      <c r="T14" s="88" t="str">
        <f t="shared" ref="T14:T16" si="59">TEXT(S14,"aaa")</f>
        <v>日</v>
      </c>
      <c r="Y14" s="22"/>
    </row>
    <row r="15" spans="1:39" s="9" customFormat="1" ht="45" customHeight="1">
      <c r="A15" s="82" t="s">
        <v>37</v>
      </c>
      <c r="B15" s="83" t="s">
        <v>44</v>
      </c>
      <c r="C15" s="84">
        <f t="shared" ref="C15" si="60">I15-3</f>
        <v>45827</v>
      </c>
      <c r="D15" s="85" t="str">
        <f t="shared" ref="D15" si="61">TEXT(C15,"aaa")</f>
        <v>木</v>
      </c>
      <c r="E15" s="84">
        <f t="shared" ref="E15" si="62">I15-1</f>
        <v>45829</v>
      </c>
      <c r="F15" s="85" t="str">
        <f t="shared" ref="F15" si="63">TEXT(E15,"aaa")</f>
        <v>土</v>
      </c>
      <c r="G15" s="84" t="s">
        <v>31</v>
      </c>
      <c r="H15" s="85" t="str">
        <f t="shared" ref="H15" si="64">TEXT(G15,"aaa")</f>
        <v>-</v>
      </c>
      <c r="I15" s="84" t="s">
        <v>49</v>
      </c>
      <c r="J15" s="85" t="str">
        <f t="shared" ref="J15" si="65">TEXT(I15,"aaa")</f>
        <v>日</v>
      </c>
      <c r="K15" s="84" t="s">
        <v>31</v>
      </c>
      <c r="L15" s="84" t="str">
        <f t="shared" ref="L15" si="66">TEXT(K15,"aaa")</f>
        <v>-</v>
      </c>
      <c r="M15" s="84">
        <f t="shared" ref="M15" si="67">I15+4</f>
        <v>45834</v>
      </c>
      <c r="N15" s="84" t="str">
        <f t="shared" ref="N15" si="68">TEXT(M15,"aaa")</f>
        <v>木</v>
      </c>
      <c r="O15" s="84">
        <f t="shared" ref="O15" si="69">M15+10</f>
        <v>45844</v>
      </c>
      <c r="P15" s="84" t="str">
        <f t="shared" ref="P15" si="70">TEXT(O15,"aaa")</f>
        <v>日</v>
      </c>
      <c r="Q15" s="86">
        <f t="shared" ref="Q15" si="71">M15+10</f>
        <v>45844</v>
      </c>
      <c r="R15" s="84" t="str">
        <f t="shared" ref="R15" si="72">TEXT(Q15,"aaa")</f>
        <v>日</v>
      </c>
      <c r="S15" s="87">
        <f t="shared" ref="S15" si="73">M15+10</f>
        <v>45844</v>
      </c>
      <c r="T15" s="88" t="str">
        <f t="shared" ref="T15" si="74">TEXT(S15,"aaa")</f>
        <v>日</v>
      </c>
      <c r="Y15" s="22"/>
    </row>
    <row r="16" spans="1:39" s="9" customFormat="1" ht="45" customHeight="1">
      <c r="A16" s="89" t="s">
        <v>34</v>
      </c>
      <c r="B16" s="90" t="s">
        <v>45</v>
      </c>
      <c r="C16" s="91">
        <f t="shared" ref="C16" si="75">I16-3</f>
        <v>45834</v>
      </c>
      <c r="D16" s="92" t="str">
        <f t="shared" ref="D16" si="76">TEXT(C16,"aaa")</f>
        <v>木</v>
      </c>
      <c r="E16" s="91">
        <f t="shared" si="47"/>
        <v>45836</v>
      </c>
      <c r="F16" s="92" t="str">
        <f t="shared" si="48"/>
        <v>土</v>
      </c>
      <c r="G16" s="91" t="s">
        <v>31</v>
      </c>
      <c r="H16" s="92" t="str">
        <f t="shared" si="49"/>
        <v>-</v>
      </c>
      <c r="I16" s="91" t="s">
        <v>50</v>
      </c>
      <c r="J16" s="92" t="str">
        <f t="shared" si="50"/>
        <v>日</v>
      </c>
      <c r="K16" s="91" t="s">
        <v>31</v>
      </c>
      <c r="L16" s="91" t="str">
        <f t="shared" si="51"/>
        <v>-</v>
      </c>
      <c r="M16" s="91">
        <f t="shared" si="52"/>
        <v>45841</v>
      </c>
      <c r="N16" s="91" t="str">
        <f t="shared" si="53"/>
        <v>木</v>
      </c>
      <c r="O16" s="91">
        <f t="shared" si="54"/>
        <v>45851</v>
      </c>
      <c r="P16" s="91" t="str">
        <f t="shared" si="55"/>
        <v>日</v>
      </c>
      <c r="Q16" s="93">
        <f t="shared" si="56"/>
        <v>45851</v>
      </c>
      <c r="R16" s="91" t="str">
        <f t="shared" si="57"/>
        <v>日</v>
      </c>
      <c r="S16" s="94">
        <f t="shared" si="58"/>
        <v>45851</v>
      </c>
      <c r="T16" s="95" t="str">
        <f t="shared" si="59"/>
        <v>日</v>
      </c>
      <c r="Y16" s="22"/>
    </row>
    <row r="17" spans="1:25" s="9" customFormat="1" ht="45" customHeight="1">
      <c r="A17" s="67"/>
      <c r="B17" s="65"/>
      <c r="C17" s="79"/>
      <c r="D17" s="68"/>
      <c r="E17" s="79"/>
      <c r="F17" s="68"/>
      <c r="G17" s="79"/>
      <c r="H17" s="68"/>
      <c r="I17" s="79"/>
      <c r="J17" s="68"/>
      <c r="K17" s="79"/>
      <c r="L17" s="79"/>
      <c r="M17" s="79"/>
      <c r="N17" s="79"/>
      <c r="O17" s="79"/>
      <c r="P17" s="79"/>
      <c r="Q17" s="80"/>
      <c r="R17" s="79"/>
      <c r="S17" s="81"/>
      <c r="T17" s="79"/>
      <c r="Y17" s="22"/>
    </row>
    <row r="18" spans="1:25" s="9" customFormat="1" ht="45" customHeight="1">
      <c r="A18" s="67"/>
      <c r="B18" s="65"/>
      <c r="C18" s="76"/>
      <c r="D18" s="68"/>
      <c r="E18" s="76"/>
      <c r="F18" s="68"/>
      <c r="G18" s="76"/>
      <c r="H18" s="68"/>
      <c r="I18" s="76"/>
      <c r="J18" s="68"/>
      <c r="K18" s="76"/>
      <c r="L18" s="76"/>
      <c r="M18" s="76"/>
      <c r="N18" s="76"/>
      <c r="O18" s="76"/>
      <c r="P18" s="76"/>
      <c r="Q18" s="77"/>
      <c r="R18" s="76"/>
      <c r="S18" s="78"/>
      <c r="T18" s="76"/>
      <c r="Y18" s="22"/>
    </row>
    <row r="19" spans="1:25" s="9" customFormat="1" ht="45" customHeight="1">
      <c r="Y19" s="22"/>
    </row>
    <row r="20" spans="1:25" s="9" customFormat="1" ht="45" customHeight="1">
      <c r="Y20" s="22"/>
    </row>
    <row r="21" spans="1:25" s="9" customFormat="1" ht="45" customHeight="1">
      <c r="A21" s="67"/>
      <c r="B21" s="68"/>
      <c r="C21" s="74"/>
      <c r="D21" s="68"/>
      <c r="E21" s="74"/>
      <c r="F21" s="68"/>
      <c r="G21" s="74"/>
      <c r="H21" s="68"/>
      <c r="I21" s="74"/>
      <c r="J21" s="68"/>
      <c r="K21" s="74"/>
      <c r="L21" s="74"/>
      <c r="M21" s="74"/>
      <c r="N21" s="74"/>
      <c r="O21" s="116"/>
      <c r="P21" s="116"/>
      <c r="Q21" s="117"/>
      <c r="R21" s="117"/>
      <c r="S21" s="118"/>
      <c r="T21" s="118"/>
      <c r="Y21" s="22"/>
    </row>
    <row r="22" spans="1:25" s="9" customFormat="1" ht="45" customHeight="1">
      <c r="A22" s="67"/>
      <c r="B22" s="68"/>
      <c r="C22" s="74"/>
      <c r="D22" s="68"/>
      <c r="E22" s="74"/>
      <c r="F22" s="68"/>
      <c r="G22" s="74"/>
      <c r="H22" s="68"/>
      <c r="I22" s="74"/>
      <c r="J22" s="68"/>
      <c r="K22" s="74"/>
      <c r="L22" s="74"/>
      <c r="M22" s="74"/>
      <c r="N22" s="74"/>
      <c r="O22" s="116"/>
      <c r="P22" s="116"/>
      <c r="Q22" s="117"/>
      <c r="R22" s="117"/>
      <c r="S22" s="118"/>
      <c r="T22" s="118"/>
      <c r="Y22" s="22"/>
    </row>
    <row r="23" spans="1:25" s="9" customFormat="1" ht="45" customHeight="1">
      <c r="A23" s="67"/>
      <c r="B23" s="68"/>
      <c r="C23" s="71"/>
      <c r="D23" s="68"/>
      <c r="E23" s="71"/>
      <c r="F23" s="68"/>
      <c r="G23" s="71"/>
      <c r="H23" s="68"/>
      <c r="I23" s="71"/>
      <c r="J23" s="68"/>
      <c r="K23" s="71"/>
      <c r="L23" s="71"/>
      <c r="M23" s="71"/>
      <c r="N23" s="71"/>
      <c r="O23" s="116"/>
      <c r="P23" s="116"/>
      <c r="Q23" s="117"/>
      <c r="R23" s="117"/>
      <c r="S23" s="118"/>
      <c r="T23" s="118"/>
      <c r="Y23" s="22"/>
    </row>
    <row r="24" spans="1:25" s="9" customFormat="1" ht="45" customHeight="1">
      <c r="A24" s="67"/>
      <c r="B24" s="68"/>
      <c r="C24" s="72"/>
      <c r="D24" s="73"/>
      <c r="E24" s="72"/>
      <c r="F24" s="73"/>
      <c r="G24" s="72"/>
      <c r="H24" s="73"/>
      <c r="I24" s="72"/>
      <c r="J24" s="73"/>
      <c r="K24" s="72"/>
      <c r="L24" s="72"/>
      <c r="M24" s="72"/>
      <c r="N24" s="72"/>
      <c r="O24" s="144"/>
      <c r="P24" s="144"/>
      <c r="Q24" s="139"/>
      <c r="R24" s="139"/>
      <c r="S24" s="140"/>
      <c r="T24" s="140"/>
      <c r="Y24" s="22"/>
    </row>
    <row r="25" spans="1:25" s="9" customFormat="1" ht="39.950000000000003" customHeight="1">
      <c r="B25" s="62"/>
      <c r="C25" s="69"/>
      <c r="D25" s="68"/>
      <c r="E25" s="69"/>
      <c r="F25" s="68"/>
      <c r="G25" s="69"/>
      <c r="H25" s="68"/>
      <c r="I25" s="69"/>
      <c r="J25" s="68"/>
      <c r="K25" s="69"/>
      <c r="L25" s="69"/>
      <c r="M25" s="69"/>
      <c r="N25" s="69"/>
      <c r="O25" s="116"/>
      <c r="P25" s="116"/>
      <c r="Q25" s="117"/>
      <c r="R25" s="117"/>
      <c r="S25" s="118"/>
      <c r="T25" s="118"/>
      <c r="Y25" s="22"/>
    </row>
    <row r="26" spans="1:25" s="9" customFormat="1" ht="39.950000000000003" customHeight="1">
      <c r="A26" s="67"/>
      <c r="B26" s="68"/>
      <c r="C26" s="69"/>
      <c r="D26" s="68"/>
      <c r="E26" s="69"/>
      <c r="F26" s="68"/>
      <c r="G26" s="69"/>
      <c r="H26" s="68"/>
      <c r="I26" s="69"/>
      <c r="J26" s="68"/>
      <c r="K26" s="69"/>
      <c r="L26" s="69"/>
      <c r="M26" s="69"/>
      <c r="N26" s="69"/>
      <c r="O26" s="116"/>
      <c r="P26" s="116"/>
      <c r="Q26" s="117"/>
      <c r="R26" s="117"/>
      <c r="S26" s="118"/>
      <c r="T26" s="118"/>
      <c r="Y26" s="22"/>
    </row>
    <row r="27" spans="1:25" s="9" customFormat="1" ht="39.950000000000003" customHeight="1">
      <c r="B27" s="68"/>
      <c r="C27" s="69"/>
      <c r="D27" s="68"/>
      <c r="E27" s="69"/>
      <c r="F27" s="68"/>
      <c r="G27" s="69"/>
      <c r="H27" s="68"/>
      <c r="I27" s="69"/>
      <c r="J27" s="68"/>
      <c r="K27" s="69"/>
      <c r="L27" s="69"/>
      <c r="M27" s="69"/>
      <c r="N27" s="69"/>
      <c r="O27" s="69"/>
      <c r="P27" s="69"/>
      <c r="Q27" s="70"/>
      <c r="R27" s="70"/>
      <c r="S27" s="66"/>
      <c r="T27" s="66"/>
      <c r="Y27" s="22"/>
    </row>
    <row r="28" spans="1:25" s="9" customFormat="1" ht="39.950000000000003" customHeight="1">
      <c r="A28" s="67"/>
      <c r="B28" s="68"/>
      <c r="C28" s="69"/>
      <c r="D28" s="68"/>
      <c r="E28" s="69"/>
      <c r="F28" s="68"/>
      <c r="G28" s="69"/>
      <c r="H28" s="68"/>
      <c r="I28" s="69"/>
      <c r="J28" s="68"/>
      <c r="K28" s="69"/>
      <c r="L28" s="69"/>
      <c r="M28" s="69"/>
      <c r="N28" s="69"/>
      <c r="O28" s="69"/>
      <c r="P28" s="69"/>
      <c r="Q28" s="70"/>
      <c r="R28" s="70"/>
      <c r="S28" s="66"/>
      <c r="T28" s="66"/>
      <c r="Y28" s="22"/>
    </row>
    <row r="29" spans="1:25" s="9" customFormat="1" ht="39.950000000000003" customHeight="1">
      <c r="A29" s="67"/>
      <c r="B29" s="68"/>
      <c r="C29" s="69"/>
      <c r="D29" s="68"/>
      <c r="E29" s="69"/>
      <c r="F29" s="68"/>
      <c r="G29" s="69"/>
      <c r="H29" s="68"/>
      <c r="I29" s="69"/>
      <c r="J29" s="68"/>
      <c r="K29" s="69"/>
      <c r="L29" s="69"/>
      <c r="M29" s="69"/>
      <c r="N29" s="69"/>
      <c r="O29" s="69"/>
      <c r="P29" s="69"/>
      <c r="Q29" s="70"/>
      <c r="R29" s="70"/>
      <c r="S29" s="66"/>
      <c r="T29" s="66"/>
      <c r="Y29" s="22"/>
    </row>
    <row r="30" spans="1:25" s="9" customFormat="1" ht="39.950000000000003" customHeight="1">
      <c r="A30" s="61"/>
      <c r="B30" s="62"/>
      <c r="C30" s="63"/>
      <c r="D30" s="62"/>
      <c r="E30" s="64"/>
      <c r="F30" s="62"/>
      <c r="G30" s="63"/>
      <c r="H30" s="62"/>
      <c r="I30" s="64"/>
      <c r="J30" s="62"/>
      <c r="K30" s="63"/>
      <c r="L30" s="62"/>
      <c r="M30" s="63"/>
      <c r="N30" s="65"/>
      <c r="O30" s="118"/>
      <c r="P30" s="118"/>
      <c r="Q30" s="118"/>
      <c r="R30" s="118"/>
      <c r="S30" s="118"/>
      <c r="T30" s="118"/>
      <c r="Y30" s="22"/>
    </row>
    <row r="31" spans="1:25" s="9" customFormat="1" ht="39.950000000000003" customHeight="1">
      <c r="A31" s="52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3"/>
      <c r="N31" s="24"/>
      <c r="O31" s="24"/>
      <c r="P31" s="25"/>
      <c r="Q31" s="25"/>
      <c r="R31" s="26"/>
      <c r="S31" s="27"/>
      <c r="Y31" s="22"/>
    </row>
    <row r="32" spans="1:25" s="9" customFormat="1" ht="39.950000000000003" customHeight="1"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3"/>
      <c r="N32" s="24"/>
      <c r="O32" s="24"/>
      <c r="P32" s="25"/>
      <c r="Q32" s="25"/>
      <c r="R32" s="26"/>
      <c r="S32" s="27"/>
      <c r="Y32" s="22"/>
    </row>
    <row r="33" spans="1:261" s="9" customFormat="1" ht="39.950000000000003" customHeight="1" thickBot="1">
      <c r="A33" s="28" t="s">
        <v>23</v>
      </c>
      <c r="B33" s="119" t="s">
        <v>24</v>
      </c>
      <c r="C33" s="120"/>
      <c r="D33" s="120"/>
      <c r="E33" s="120"/>
      <c r="F33" s="121"/>
      <c r="G33" s="119" t="s">
        <v>25</v>
      </c>
      <c r="H33" s="120"/>
      <c r="I33" s="120"/>
      <c r="J33" s="120"/>
      <c r="K33" s="120"/>
      <c r="L33" s="120"/>
      <c r="M33" s="120"/>
      <c r="N33" s="120"/>
      <c r="O33" s="120"/>
      <c r="P33" s="121"/>
      <c r="Q33" s="25"/>
      <c r="R33" s="26"/>
      <c r="S33" s="27"/>
    </row>
    <row r="34" spans="1:261" s="9" customFormat="1" ht="52.5" customHeight="1" thickTop="1">
      <c r="A34" s="114" t="s">
        <v>26</v>
      </c>
      <c r="B34" s="108" t="s">
        <v>27</v>
      </c>
      <c r="C34" s="109"/>
      <c r="D34" s="109"/>
      <c r="E34" s="109"/>
      <c r="F34" s="110"/>
      <c r="G34" s="29" t="s">
        <v>28</v>
      </c>
      <c r="H34" s="30"/>
      <c r="I34" s="31"/>
      <c r="J34" s="32"/>
      <c r="K34" s="33"/>
      <c r="L34" s="32"/>
      <c r="M34" s="33"/>
      <c r="N34" s="34"/>
      <c r="O34" s="35"/>
      <c r="P34" s="36" t="s">
        <v>32</v>
      </c>
      <c r="Q34" s="25"/>
      <c r="R34" s="26"/>
      <c r="S34" s="27"/>
    </row>
    <row r="35" spans="1:261" s="9" customFormat="1" ht="58.5" customHeight="1">
      <c r="A35" s="115"/>
      <c r="B35" s="111"/>
      <c r="C35" s="112"/>
      <c r="D35" s="112"/>
      <c r="E35" s="112"/>
      <c r="F35" s="113"/>
      <c r="G35" s="37" t="s">
        <v>29</v>
      </c>
      <c r="H35" s="38"/>
      <c r="I35" s="39"/>
      <c r="J35" s="40"/>
      <c r="K35" s="41"/>
      <c r="L35" s="40"/>
      <c r="M35" s="41"/>
      <c r="N35" s="42"/>
      <c r="O35" s="43"/>
      <c r="P35" s="44"/>
      <c r="Q35" s="25"/>
      <c r="R35" s="26"/>
      <c r="S35" s="27"/>
    </row>
    <row r="36" spans="1:261" s="9" customFormat="1" ht="58.5" customHeight="1">
      <c r="Q36"/>
      <c r="R36"/>
      <c r="S36"/>
      <c r="T36"/>
    </row>
    <row r="37" spans="1:261" s="9" customFormat="1" ht="30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/>
      <c r="R37"/>
      <c r="S37"/>
      <c r="T37"/>
    </row>
    <row r="38" spans="1:261" s="46" customFormat="1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/>
      <c r="R38"/>
      <c r="S38"/>
      <c r="T38"/>
      <c r="U38" s="45"/>
      <c r="V38" s="20"/>
      <c r="Z38" s="4"/>
      <c r="AA38" s="4"/>
      <c r="AB38" s="4"/>
      <c r="AC38" s="4"/>
      <c r="AD38" s="4" t="s">
        <v>30</v>
      </c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</row>
    <row r="39" spans="1:261" s="4" customFormat="1" ht="39.950000000000003" customHeight="1">
      <c r="A39" s="58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/>
      <c r="R39"/>
      <c r="S39"/>
      <c r="T39"/>
      <c r="U39" s="48"/>
      <c r="V39" s="8"/>
      <c r="W39" s="47"/>
      <c r="Z39" s="49"/>
      <c r="AA39" s="142"/>
      <c r="AB39" s="142"/>
      <c r="AC39" s="49"/>
    </row>
    <row r="40" spans="1:261" ht="39.950000000000003" customHeight="1">
      <c r="A40" s="106"/>
      <c r="B40" s="107"/>
      <c r="C40" s="107"/>
      <c r="D40" s="107"/>
      <c r="E40" s="107"/>
      <c r="F40" s="107"/>
      <c r="G40" s="59"/>
      <c r="H40" s="53"/>
      <c r="I40" s="54"/>
      <c r="J40" s="55"/>
      <c r="K40" s="56"/>
      <c r="L40" s="55"/>
      <c r="M40" s="56"/>
      <c r="N40" s="27"/>
      <c r="O40" s="57"/>
      <c r="P40" s="60"/>
    </row>
    <row r="41" spans="1:261" ht="39.950000000000003" customHeight="1">
      <c r="A41" s="106"/>
      <c r="B41" s="107"/>
      <c r="C41" s="107"/>
      <c r="D41" s="107"/>
      <c r="E41" s="107"/>
      <c r="F41" s="107"/>
      <c r="G41" s="59"/>
      <c r="H41" s="53"/>
      <c r="I41" s="54"/>
      <c r="J41" s="55"/>
      <c r="K41" s="56"/>
      <c r="L41" s="55"/>
      <c r="M41" s="56"/>
      <c r="N41" s="47"/>
      <c r="O41" s="57"/>
      <c r="P41" s="60"/>
    </row>
    <row r="42" spans="1:261" ht="78" customHeight="1"/>
    <row r="43" spans="1:261" ht="39.950000000000003" customHeight="1"/>
    <row r="44" spans="1:261" ht="39.950000000000003" customHeight="1"/>
  </sheetData>
  <mergeCells count="56">
    <mergeCell ref="O22:P22"/>
    <mergeCell ref="Q22:R22"/>
    <mergeCell ref="S22:T22"/>
    <mergeCell ref="AA39:AB39"/>
    <mergeCell ref="E9:F9"/>
    <mergeCell ref="G9:H9"/>
    <mergeCell ref="I9:J9"/>
    <mergeCell ref="K9:L9"/>
    <mergeCell ref="O21:P21"/>
    <mergeCell ref="Q21:R21"/>
    <mergeCell ref="S21:T21"/>
    <mergeCell ref="O25:P25"/>
    <mergeCell ref="Q23:R23"/>
    <mergeCell ref="S25:T25"/>
    <mergeCell ref="O23:P23"/>
    <mergeCell ref="O24:P24"/>
    <mergeCell ref="Q24:R24"/>
    <mergeCell ref="S24:T24"/>
    <mergeCell ref="S23:T23"/>
    <mergeCell ref="Q25:R25"/>
    <mergeCell ref="S6:T7"/>
    <mergeCell ref="M8:N9"/>
    <mergeCell ref="O8:P9"/>
    <mergeCell ref="Q8:R9"/>
    <mergeCell ref="S8:T9"/>
    <mergeCell ref="O6:P7"/>
    <mergeCell ref="R3:T3"/>
    <mergeCell ref="M1:T1"/>
    <mergeCell ref="A5:A9"/>
    <mergeCell ref="B5:B9"/>
    <mergeCell ref="C5:D5"/>
    <mergeCell ref="E5:H5"/>
    <mergeCell ref="I5:L5"/>
    <mergeCell ref="M5:N5"/>
    <mergeCell ref="O5:T5"/>
    <mergeCell ref="C6:D8"/>
    <mergeCell ref="E6:F8"/>
    <mergeCell ref="G6:H8"/>
    <mergeCell ref="I6:J8"/>
    <mergeCell ref="K6:L8"/>
    <mergeCell ref="M6:N7"/>
    <mergeCell ref="Q6:R7"/>
    <mergeCell ref="O26:P26"/>
    <mergeCell ref="Q26:R26"/>
    <mergeCell ref="S26:T26"/>
    <mergeCell ref="B33:F33"/>
    <mergeCell ref="G33:P33"/>
    <mergeCell ref="O30:P30"/>
    <mergeCell ref="Q30:R30"/>
    <mergeCell ref="S30:T30"/>
    <mergeCell ref="B39:F39"/>
    <mergeCell ref="G39:P39"/>
    <mergeCell ref="A40:A41"/>
    <mergeCell ref="B40:F41"/>
    <mergeCell ref="B34:F35"/>
    <mergeCell ref="A34:A35"/>
  </mergeCells>
  <phoneticPr fontId="3"/>
  <pageMargins left="1.4960629921259843" right="0.31496062992125984" top="0.55118110236220474" bottom="0.55118110236220474" header="0.31496062992125984" footer="0.31496062992125984"/>
  <pageSetup paperSize="9" scale="34" orientation="landscape" r:id="rId1"/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香港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2025-03-13T09:35:09Z</cp:lastPrinted>
  <dcterms:created xsi:type="dcterms:W3CDTF">2016-08-19T05:02:50Z</dcterms:created>
  <dcterms:modified xsi:type="dcterms:W3CDTF">2025-05-12T08:04:21Z</dcterms:modified>
</cp:coreProperties>
</file>