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東\Taiwan, China, Hong Kong\"/>
    </mc:Choice>
  </mc:AlternateContent>
  <bookViews>
    <workbookView xWindow="0" yWindow="0" windowWidth="13365" windowHeight="11910"/>
  </bookViews>
  <sheets>
    <sheet name="東--&gt;新港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'東--&gt;新港'!$A$1:$S$30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E14" i="1" l="1"/>
  <c r="F14" i="1" s="1"/>
  <c r="E13" i="1"/>
  <c r="F13" i="1" s="1"/>
  <c r="K12" i="1"/>
  <c r="L12" i="1" s="1"/>
  <c r="J12" i="1"/>
  <c r="G12" i="1"/>
  <c r="H12" i="1" s="1"/>
  <c r="F12" i="1"/>
  <c r="D12" i="1"/>
  <c r="K11" i="1"/>
  <c r="L11" i="1" s="1"/>
  <c r="J11" i="1"/>
  <c r="G11" i="1"/>
  <c r="H11" i="1" s="1"/>
  <c r="F11" i="1"/>
  <c r="D11" i="1"/>
  <c r="K10" i="1"/>
  <c r="L10" i="1" s="1"/>
  <c r="J10" i="1"/>
  <c r="G10" i="1"/>
  <c r="H10" i="1" s="1"/>
  <c r="E10" i="1"/>
  <c r="F10" i="1" s="1"/>
  <c r="C14" i="1" l="1"/>
  <c r="D14" i="1" s="1"/>
  <c r="C13" i="1"/>
  <c r="D13" i="1" s="1"/>
  <c r="C10" i="1"/>
  <c r="D10" i="1" s="1"/>
  <c r="G13" i="1"/>
  <c r="H13" i="1" s="1"/>
  <c r="J13" i="1"/>
  <c r="K13" i="1"/>
  <c r="L13" i="1" s="1"/>
  <c r="G14" i="1"/>
  <c r="H14" i="1" s="1"/>
  <c r="J14" i="1"/>
  <c r="K14" i="1"/>
  <c r="L14" i="1" s="1"/>
</calcChain>
</file>

<file path=xl/sharedStrings.xml><?xml version="1.0" encoding="utf-8"?>
<sst xmlns="http://schemas.openxmlformats.org/spreadsheetml/2006/main" count="41" uniqueCount="37">
  <si>
    <t>　　　　　　XINGANG SCHEDULE - 関東</t>
    <rPh sb="25" eb="27">
      <t>カントウ</t>
    </rPh>
    <phoneticPr fontId="4"/>
  </si>
  <si>
    <t>VOY</t>
  </si>
  <si>
    <t>CFS CUT</t>
  </si>
  <si>
    <t>貨物搬入先</t>
    <rPh sb="0" eb="2">
      <t>カモツ</t>
    </rPh>
    <rPh sb="2" eb="4">
      <t>ハンニュウ</t>
    </rPh>
    <rPh sb="4" eb="5">
      <t>サキ</t>
    </rPh>
    <phoneticPr fontId="4"/>
  </si>
  <si>
    <t>会社名</t>
  </si>
  <si>
    <t xml:space="preserve">UPDATED :  </t>
    <phoneticPr fontId="13"/>
  </si>
  <si>
    <t>From Tokyo / Yokohama</t>
    <phoneticPr fontId="7"/>
  </si>
  <si>
    <t>VESSEL</t>
    <phoneticPr fontId="7"/>
  </si>
  <si>
    <t>ETA</t>
    <phoneticPr fontId="7"/>
  </si>
  <si>
    <t>ETD</t>
    <phoneticPr fontId="7"/>
  </si>
  <si>
    <t>TYO</t>
    <phoneticPr fontId="7"/>
  </si>
  <si>
    <t>YOK</t>
    <phoneticPr fontId="7"/>
  </si>
  <si>
    <t>XIN</t>
    <phoneticPr fontId="7"/>
  </si>
  <si>
    <t>0 DAYS</t>
    <phoneticPr fontId="7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</si>
  <si>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7"/>
  </si>
  <si>
    <t>E</t>
    <phoneticPr fontId="3"/>
  </si>
  <si>
    <t>TYO</t>
    <phoneticPr fontId="7"/>
  </si>
  <si>
    <r>
      <t xml:space="preserve"> 住所</t>
    </r>
    <r>
      <rPr>
        <sz val="24"/>
        <color theme="1"/>
        <rFont val="Meiryo UI"/>
        <family val="3"/>
        <charset val="128"/>
      </rPr>
      <t xml:space="preserve"> </t>
    </r>
    <r>
      <rPr>
        <sz val="24"/>
        <rFont val="Meiryo UI"/>
        <family val="3"/>
        <charset val="128"/>
      </rPr>
      <t>/</t>
    </r>
    <r>
      <rPr>
        <sz val="24"/>
        <color theme="1"/>
        <rFont val="Meiryo UI"/>
        <family val="3"/>
        <charset val="128"/>
      </rPr>
      <t xml:space="preserve"> </t>
    </r>
    <r>
      <rPr>
        <sz val="24"/>
        <rFont val="Meiryo UI"/>
        <family val="3"/>
        <charset val="128"/>
      </rPr>
      <t>保税名称</t>
    </r>
    <phoneticPr fontId="4"/>
  </si>
  <si>
    <t>日本通運㈱
東京海運支店</t>
    <rPh sb="0" eb="2">
      <t>ニホン</t>
    </rPh>
    <rPh sb="2" eb="4">
      <t>ツウウン</t>
    </rPh>
    <rPh sb="6" eb="10">
      <t>トウキョウカイウン</t>
    </rPh>
    <rPh sb="10" eb="12">
      <t>シテン</t>
    </rPh>
    <phoneticPr fontId="13"/>
  </si>
  <si>
    <t>品川区八潮2-6-2  NITTSU OHI KOKUSAI NO.2H/W</t>
  </si>
  <si>
    <t>NACCS: 1FW93</t>
    <phoneticPr fontId="7"/>
  </si>
  <si>
    <t>TEL : 03-3799-9920　FAX:03-3799-9921</t>
    <phoneticPr fontId="7"/>
  </si>
  <si>
    <t>日本通運㈱
横浜国際輸送支店
大黒国際貨物センター</t>
    <rPh sb="0" eb="4">
      <t>ニホンツウウン</t>
    </rPh>
    <rPh sb="6" eb="10">
      <t>ヨコハマコクサイ</t>
    </rPh>
    <rPh sb="10" eb="12">
      <t>ユソウ</t>
    </rPh>
    <rPh sb="12" eb="14">
      <t>シテン</t>
    </rPh>
    <rPh sb="15" eb="17">
      <t>ダイコク</t>
    </rPh>
    <rPh sb="17" eb="21">
      <t>コクサイカモツ</t>
    </rPh>
    <phoneticPr fontId="4"/>
  </si>
  <si>
    <t>横浜市鶴見区大黒ふ頭15番地</t>
    <rPh sb="0" eb="2">
      <t>ヨコハマ</t>
    </rPh>
    <rPh sb="2" eb="3">
      <t>シ</t>
    </rPh>
    <rPh sb="3" eb="5">
      <t>ツルミ</t>
    </rPh>
    <rPh sb="5" eb="6">
      <t>ク</t>
    </rPh>
    <rPh sb="6" eb="8">
      <t>ダイコク</t>
    </rPh>
    <rPh sb="9" eb="10">
      <t>トウ</t>
    </rPh>
    <rPh sb="12" eb="14">
      <t>バンチ</t>
    </rPh>
    <phoneticPr fontId="7"/>
  </si>
  <si>
    <t>TEL :  045-503-2222</t>
    <phoneticPr fontId="7"/>
  </si>
  <si>
    <t>NACCS: 2HW66</t>
    <phoneticPr fontId="7"/>
  </si>
  <si>
    <t>6～7 DAYS</t>
    <phoneticPr fontId="7"/>
  </si>
  <si>
    <t>東京 CFS</t>
    <phoneticPr fontId="7"/>
  </si>
  <si>
    <t>横浜 CFS</t>
    <phoneticPr fontId="7"/>
  </si>
  <si>
    <t>SITC MOJI</t>
  </si>
  <si>
    <t>2518W</t>
  </si>
  <si>
    <t>2522W</t>
  </si>
  <si>
    <t>SITC YANTAI</t>
  </si>
  <si>
    <t>★SITC YANTAI</t>
    <phoneticPr fontId="3"/>
  </si>
  <si>
    <t>2520W</t>
  </si>
  <si>
    <t>★RENOWN</t>
    <phoneticPr fontId="3"/>
  </si>
  <si>
    <t>SITC SHIMIZU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</si>
</sst>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</numFmts>
  <fonts count="3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indexed="9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8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2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</cellStyleXfs>
  <cellXfs count="113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8" fillId="0" borderId="0" xfId="1" applyFont="1" applyFill="1" applyAlignment="1">
      <alignment vertical="center" wrapText="1"/>
    </xf>
    <xf numFmtId="0" fontId="5" fillId="0" borderId="0" xfId="1" applyFont="1" applyFill="1" applyAlignment="1">
      <alignment vertical="center"/>
    </xf>
    <xf numFmtId="0" fontId="9" fillId="0" borderId="0" xfId="1" applyFont="1" applyAlignment="1"/>
    <xf numFmtId="176" fontId="9" fillId="0" borderId="0" xfId="1" applyNumberFormat="1" applyFont="1" applyFill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1" fillId="0" borderId="0" xfId="1" applyFont="1" applyBorder="1" applyAlignment="1">
      <alignment horizontal="left" shrinkToFit="1"/>
    </xf>
    <xf numFmtId="0" fontId="12" fillId="0" borderId="0" xfId="1" applyFont="1" applyAlignment="1">
      <alignment vertical="center"/>
    </xf>
    <xf numFmtId="0" fontId="14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center" vertical="center"/>
    </xf>
    <xf numFmtId="0" fontId="16" fillId="0" borderId="0" xfId="1" applyFont="1" applyFill="1" applyAlignment="1"/>
    <xf numFmtId="0" fontId="17" fillId="0" borderId="0" xfId="1" applyFont="1" applyAlignment="1"/>
    <xf numFmtId="49" fontId="17" fillId="0" borderId="0" xfId="1" applyNumberFormat="1" applyFont="1" applyAlignment="1"/>
    <xf numFmtId="0" fontId="9" fillId="0" borderId="0" xfId="1" applyFont="1" applyAlignment="1">
      <alignment horizontal="right" vertical="center"/>
    </xf>
    <xf numFmtId="0" fontId="17" fillId="0" borderId="0" xfId="1" applyFont="1" applyAlignment="1">
      <alignment vertical="center"/>
    </xf>
    <xf numFmtId="0" fontId="15" fillId="0" borderId="0" xfId="1" applyFont="1" applyFill="1" applyAlignment="1">
      <alignment vertical="center"/>
    </xf>
    <xf numFmtId="0" fontId="15" fillId="0" borderId="0" xfId="1" applyFont="1" applyFill="1" applyBorder="1" applyAlignment="1">
      <alignment vertical="center"/>
    </xf>
    <xf numFmtId="0" fontId="24" fillId="0" borderId="0" xfId="1" applyFont="1" applyFill="1" applyBorder="1" applyAlignment="1" applyProtection="1">
      <alignment vertical="center"/>
      <protection locked="0"/>
    </xf>
    <xf numFmtId="0" fontId="25" fillId="0" borderId="0" xfId="1" applyFont="1" applyBorder="1" applyAlignment="1">
      <alignment horizontal="right" vertical="center"/>
    </xf>
    <xf numFmtId="0" fontId="9" fillId="0" borderId="0" xfId="1" applyFont="1" applyAlignment="1">
      <alignment vertical="center"/>
    </xf>
    <xf numFmtId="0" fontId="1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0" xfId="1" applyFont="1"/>
    <xf numFmtId="176" fontId="12" fillId="0" borderId="0" xfId="1" applyNumberFormat="1" applyFont="1" applyFill="1" applyBorder="1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right" vertical="center"/>
    </xf>
    <xf numFmtId="0" fontId="26" fillId="0" borderId="0" xfId="1" applyFont="1" applyFill="1" applyBorder="1" applyAlignment="1">
      <alignment horizontal="left" vertical="center"/>
    </xf>
    <xf numFmtId="49" fontId="23" fillId="0" borderId="0" xfId="1" quotePrefix="1" applyNumberFormat="1" applyFont="1" applyFill="1" applyBorder="1" applyAlignment="1" applyProtection="1">
      <alignment horizontal="center" vertical="center"/>
      <protection locked="0"/>
    </xf>
    <xf numFmtId="178" fontId="26" fillId="0" borderId="0" xfId="1" applyNumberFormat="1" applyFont="1" applyFill="1" applyBorder="1" applyAlignment="1">
      <alignment horizontal="center" vertical="center"/>
    </xf>
    <xf numFmtId="0" fontId="26" fillId="0" borderId="0" xfId="1" applyFont="1" applyFill="1" applyBorder="1" applyAlignment="1">
      <alignment horizontal="center" vertical="center"/>
    </xf>
    <xf numFmtId="0" fontId="19" fillId="3" borderId="17" xfId="1" applyNumberFormat="1" applyFont="1" applyFill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176" fontId="12" fillId="0" borderId="0" xfId="1" applyNumberFormat="1" applyFont="1" applyFill="1" applyBorder="1" applyAlignment="1">
      <alignment horizontal="center" vertical="center"/>
    </xf>
    <xf numFmtId="0" fontId="26" fillId="0" borderId="19" xfId="1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26" fillId="0" borderId="13" xfId="1" applyFont="1" applyFill="1" applyBorder="1" applyAlignment="1">
      <alignment horizontal="left" vertical="center"/>
    </xf>
    <xf numFmtId="49" fontId="23" fillId="0" borderId="14" xfId="1" quotePrefix="1" applyNumberFormat="1" applyFont="1" applyFill="1" applyBorder="1" applyAlignment="1" applyProtection="1">
      <alignment horizontal="center" vertical="center"/>
      <protection locked="0"/>
    </xf>
    <xf numFmtId="178" fontId="26" fillId="0" borderId="14" xfId="1" applyNumberFormat="1" applyFont="1" applyFill="1" applyBorder="1" applyAlignment="1">
      <alignment horizontal="center" vertical="center"/>
    </xf>
    <xf numFmtId="0" fontId="26" fillId="0" borderId="14" xfId="1" applyFont="1" applyFill="1" applyBorder="1" applyAlignment="1">
      <alignment horizontal="center" vertical="center"/>
    </xf>
    <xf numFmtId="0" fontId="26" fillId="0" borderId="15" xfId="1" applyFont="1" applyFill="1" applyBorder="1" applyAlignment="1">
      <alignment horizontal="center" vertical="center"/>
    </xf>
    <xf numFmtId="0" fontId="26" fillId="0" borderId="27" xfId="1" applyFont="1" applyFill="1" applyBorder="1" applyAlignment="1">
      <alignment horizontal="left" vertical="center"/>
    </xf>
    <xf numFmtId="49" fontId="23" fillId="0" borderId="28" xfId="1" quotePrefix="1" applyNumberFormat="1" applyFont="1" applyFill="1" applyBorder="1" applyAlignment="1" applyProtection="1">
      <alignment horizontal="center" vertical="center"/>
      <protection locked="0"/>
    </xf>
    <xf numFmtId="178" fontId="26" fillId="0" borderId="28" xfId="1" applyNumberFormat="1" applyFont="1" applyFill="1" applyBorder="1" applyAlignment="1">
      <alignment horizontal="center" vertical="center"/>
    </xf>
    <xf numFmtId="0" fontId="26" fillId="0" borderId="28" xfId="1" applyFont="1" applyFill="1" applyBorder="1" applyAlignment="1">
      <alignment horizontal="center" vertical="center"/>
    </xf>
    <xf numFmtId="0" fontId="26" fillId="0" borderId="29" xfId="1" applyFont="1" applyFill="1" applyBorder="1" applyAlignment="1">
      <alignment horizontal="center" vertical="center"/>
    </xf>
    <xf numFmtId="0" fontId="29" fillId="0" borderId="23" xfId="1" applyFont="1" applyBorder="1" applyAlignment="1">
      <alignment vertical="center"/>
    </xf>
    <xf numFmtId="0" fontId="29" fillId="0" borderId="0" xfId="1" applyFont="1" applyFill="1" applyBorder="1" applyAlignment="1">
      <alignment vertical="center"/>
    </xf>
    <xf numFmtId="0" fontId="29" fillId="0" borderId="0" xfId="1" applyFont="1" applyBorder="1" applyAlignment="1">
      <alignment vertical="center"/>
    </xf>
    <xf numFmtId="0" fontId="29" fillId="0" borderId="0" xfId="1" applyFont="1" applyBorder="1" applyAlignment="1"/>
    <xf numFmtId="0" fontId="29" fillId="0" borderId="4" xfId="1" applyFont="1" applyBorder="1" applyAlignment="1">
      <alignment vertical="center"/>
    </xf>
    <xf numFmtId="0" fontId="29" fillId="0" borderId="1" xfId="1" applyFont="1" applyFill="1" applyBorder="1" applyAlignment="1">
      <alignment vertical="center"/>
    </xf>
    <xf numFmtId="0" fontId="29" fillId="0" borderId="1" xfId="1" applyFont="1" applyBorder="1" applyAlignment="1">
      <alignment vertical="center"/>
    </xf>
    <xf numFmtId="0" fontId="29" fillId="0" borderId="1" xfId="1" applyFont="1" applyBorder="1" applyAlignment="1"/>
    <xf numFmtId="0" fontId="29" fillId="0" borderId="1" xfId="1" applyFont="1" applyBorder="1" applyAlignment="1">
      <alignment horizontal="right" vertical="center"/>
    </xf>
    <xf numFmtId="0" fontId="30" fillId="0" borderId="5" xfId="1" applyFont="1" applyFill="1" applyBorder="1" applyAlignment="1">
      <alignment vertical="center"/>
    </xf>
    <xf numFmtId="0" fontId="29" fillId="0" borderId="2" xfId="1" applyFont="1" applyBorder="1" applyAlignment="1">
      <alignment vertical="center"/>
    </xf>
    <xf numFmtId="0" fontId="29" fillId="0" borderId="6" xfId="1" applyFont="1" applyFill="1" applyBorder="1" applyAlignment="1">
      <alignment vertical="center"/>
    </xf>
    <xf numFmtId="0" fontId="29" fillId="0" borderId="6" xfId="1" applyFont="1" applyBorder="1" applyAlignment="1">
      <alignment vertical="center"/>
    </xf>
    <xf numFmtId="0" fontId="29" fillId="0" borderId="6" xfId="1" applyFont="1" applyBorder="1" applyAlignment="1"/>
    <xf numFmtId="178" fontId="27" fillId="0" borderId="14" xfId="1" applyNumberFormat="1" applyFont="1" applyFill="1" applyBorder="1" applyAlignment="1">
      <alignment horizontal="center" vertical="center"/>
    </xf>
    <xf numFmtId="0" fontId="27" fillId="0" borderId="14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176" fontId="9" fillId="0" borderId="0" xfId="1" applyNumberFormat="1" applyFont="1" applyFill="1" applyAlignment="1">
      <alignment horizontal="center" vertical="center"/>
    </xf>
    <xf numFmtId="0" fontId="18" fillId="3" borderId="10" xfId="1" applyNumberFormat="1" applyFont="1" applyFill="1" applyBorder="1" applyAlignment="1">
      <alignment horizontal="center" vertical="center" wrapText="1"/>
    </xf>
    <xf numFmtId="0" fontId="18" fillId="3" borderId="13" xfId="1" applyNumberFormat="1" applyFont="1" applyFill="1" applyBorder="1" applyAlignment="1">
      <alignment horizontal="center" vertical="center" wrapText="1"/>
    </xf>
    <xf numFmtId="0" fontId="18" fillId="3" borderId="16" xfId="1" applyNumberFormat="1" applyFont="1" applyFill="1" applyBorder="1" applyAlignment="1">
      <alignment horizontal="center" vertical="center" wrapText="1"/>
    </xf>
    <xf numFmtId="0" fontId="18" fillId="3" borderId="11" xfId="1" applyNumberFormat="1" applyFont="1" applyFill="1" applyBorder="1" applyAlignment="1">
      <alignment horizontal="center" vertical="center"/>
    </xf>
    <xf numFmtId="0" fontId="18" fillId="3" borderId="14" xfId="1" applyNumberFormat="1" applyFont="1" applyFill="1" applyBorder="1" applyAlignment="1">
      <alignment horizontal="center" vertical="center"/>
    </xf>
    <xf numFmtId="0" fontId="18" fillId="3" borderId="17" xfId="1" applyNumberFormat="1" applyFont="1" applyFill="1" applyBorder="1" applyAlignment="1">
      <alignment horizontal="center" vertical="center"/>
    </xf>
    <xf numFmtId="0" fontId="18" fillId="3" borderId="11" xfId="1" applyFont="1" applyFill="1" applyBorder="1" applyAlignment="1">
      <alignment horizontal="center" vertical="center"/>
    </xf>
    <xf numFmtId="0" fontId="18" fillId="3" borderId="12" xfId="1" applyFont="1" applyFill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19" fillId="3" borderId="14" xfId="1" applyNumberFormat="1" applyFont="1" applyFill="1" applyBorder="1" applyAlignment="1">
      <alignment horizontal="center" vertical="center"/>
    </xf>
    <xf numFmtId="0" fontId="20" fillId="3" borderId="14" xfId="1" applyFont="1" applyFill="1" applyBorder="1" applyAlignment="1">
      <alignment horizontal="center" vertical="center"/>
    </xf>
    <xf numFmtId="0" fontId="20" fillId="3" borderId="15" xfId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177" fontId="19" fillId="3" borderId="17" xfId="1" applyNumberFormat="1" applyFont="1" applyFill="1" applyBorder="1" applyAlignment="1">
      <alignment horizontal="center" vertical="center"/>
    </xf>
    <xf numFmtId="177" fontId="21" fillId="3" borderId="17" xfId="1" applyNumberFormat="1" applyFont="1" applyFill="1" applyBorder="1" applyAlignment="1">
      <alignment horizontal="center" vertical="center"/>
    </xf>
    <xf numFmtId="0" fontId="22" fillId="3" borderId="17" xfId="1" applyFont="1" applyFill="1" applyBorder="1" applyAlignment="1">
      <alignment horizontal="center" vertical="center"/>
    </xf>
    <xf numFmtId="0" fontId="22" fillId="3" borderId="18" xfId="1" applyFont="1" applyFill="1" applyBorder="1" applyAlignment="1">
      <alignment horizontal="center" vertical="center"/>
    </xf>
    <xf numFmtId="0" fontId="27" fillId="0" borderId="19" xfId="1" applyFont="1" applyBorder="1" applyAlignment="1">
      <alignment horizontal="center" vertical="center" wrapText="1"/>
    </xf>
    <xf numFmtId="0" fontId="27" fillId="0" borderId="26" xfId="1" applyFont="1" applyBorder="1" applyAlignment="1">
      <alignment horizontal="center" vertical="center"/>
    </xf>
    <xf numFmtId="0" fontId="27" fillId="0" borderId="25" xfId="1" applyFont="1" applyBorder="1" applyAlignment="1">
      <alignment horizontal="center" vertical="center"/>
    </xf>
    <xf numFmtId="0" fontId="28" fillId="0" borderId="2" xfId="1" applyFont="1" applyBorder="1" applyAlignment="1">
      <alignment horizontal="center" vertical="center" wrapText="1"/>
    </xf>
    <xf numFmtId="0" fontId="28" fillId="0" borderId="6" xfId="1" applyFont="1" applyBorder="1" applyAlignment="1">
      <alignment horizontal="center" vertical="center" wrapText="1"/>
    </xf>
    <xf numFmtId="0" fontId="28" fillId="0" borderId="3" xfId="1" applyFont="1" applyBorder="1" applyAlignment="1">
      <alignment horizontal="center" vertical="center" wrapText="1"/>
    </xf>
    <xf numFmtId="0" fontId="28" fillId="0" borderId="23" xfId="1" applyFont="1" applyBorder="1" applyAlignment="1">
      <alignment horizontal="center" vertical="center" wrapText="1"/>
    </xf>
    <xf numFmtId="0" fontId="28" fillId="0" borderId="0" xfId="1" applyFont="1" applyBorder="1" applyAlignment="1">
      <alignment horizontal="center" vertical="center" wrapText="1"/>
    </xf>
    <xf numFmtId="0" fontId="28" fillId="0" borderId="24" xfId="1" applyFont="1" applyBorder="1" applyAlignment="1">
      <alignment horizontal="center" vertical="center" wrapText="1"/>
    </xf>
    <xf numFmtId="0" fontId="28" fillId="0" borderId="4" xfId="1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 wrapText="1"/>
    </xf>
    <xf numFmtId="0" fontId="28" fillId="0" borderId="5" xfId="1" applyFont="1" applyBorder="1" applyAlignment="1">
      <alignment horizontal="center" vertical="center" wrapText="1"/>
    </xf>
    <xf numFmtId="0" fontId="29" fillId="0" borderId="0" xfId="1" applyFont="1" applyBorder="1" applyAlignment="1">
      <alignment horizontal="center" vertical="center" shrinkToFit="1"/>
    </xf>
    <xf numFmtId="0" fontId="29" fillId="0" borderId="24" xfId="1" applyFont="1" applyBorder="1" applyAlignment="1">
      <alignment horizontal="center" vertical="center" shrinkToFit="1"/>
    </xf>
    <xf numFmtId="0" fontId="29" fillId="0" borderId="23" xfId="1" applyFont="1" applyBorder="1" applyAlignment="1">
      <alignment horizontal="left" vertical="center"/>
    </xf>
    <xf numFmtId="0" fontId="29" fillId="0" borderId="0" xfId="1" applyFont="1" applyBorder="1" applyAlignment="1">
      <alignment horizontal="left" vertical="center"/>
    </xf>
    <xf numFmtId="0" fontId="29" fillId="0" borderId="24" xfId="1" applyFont="1" applyBorder="1" applyAlignment="1">
      <alignment horizontal="left" vertical="center"/>
    </xf>
    <xf numFmtId="0" fontId="29" fillId="0" borderId="4" xfId="1" applyFont="1" applyBorder="1" applyAlignment="1">
      <alignment horizontal="left" vertical="center"/>
    </xf>
    <xf numFmtId="0" fontId="29" fillId="0" borderId="1" xfId="1" applyFont="1" applyBorder="1" applyAlignment="1">
      <alignment horizontal="left" vertical="center"/>
    </xf>
    <xf numFmtId="0" fontId="29" fillId="0" borderId="5" xfId="1" applyFont="1" applyBorder="1" applyAlignment="1">
      <alignment horizontal="left" vertical="center"/>
    </xf>
    <xf numFmtId="0" fontId="15" fillId="0" borderId="0" xfId="1" applyFont="1" applyBorder="1" applyAlignment="1">
      <alignment horizontal="center" vertical="center"/>
    </xf>
    <xf numFmtId="0" fontId="26" fillId="0" borderId="7" xfId="1" applyFont="1" applyBorder="1" applyAlignment="1">
      <alignment horizontal="center" vertical="center"/>
    </xf>
    <xf numFmtId="0" fontId="26" fillId="0" borderId="8" xfId="1" applyFont="1" applyBorder="1" applyAlignment="1">
      <alignment horizontal="center" vertical="center"/>
    </xf>
    <xf numFmtId="0" fontId="26" fillId="0" borderId="9" xfId="1" applyFont="1" applyBorder="1" applyAlignment="1">
      <alignment horizontal="center" vertical="center"/>
    </xf>
    <xf numFmtId="0" fontId="27" fillId="0" borderId="20" xfId="1" applyFont="1" applyBorder="1" applyAlignment="1">
      <alignment horizontal="center" vertical="center" wrapText="1"/>
    </xf>
    <xf numFmtId="0" fontId="28" fillId="0" borderId="21" xfId="1" applyFont="1" applyBorder="1" applyAlignment="1">
      <alignment horizontal="center" vertical="center" wrapText="1"/>
    </xf>
    <xf numFmtId="0" fontId="28" fillId="0" borderId="22" xfId="1" applyFont="1" applyBorder="1" applyAlignment="1">
      <alignment horizontal="center" vertical="center" wrapText="1"/>
    </xf>
  </cellXfs>
  <cellStyles count="9">
    <cellStyle name="標準" xfId="0" builtinId="0"/>
    <cellStyle name="標準 2" xfId="1"/>
    <cellStyle name="標準 5" xfId="8"/>
    <cellStyle name="標準_Sheet1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986452</xdr:colOff>
      <xdr:row>3</xdr:row>
      <xdr:rowOff>85725</xdr:rowOff>
    </xdr:from>
    <xdr:to>
      <xdr:col>17</xdr:col>
      <xdr:colOff>166686</xdr:colOff>
      <xdr:row>10</xdr:row>
      <xdr:rowOff>431028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07640" y="2324100"/>
          <a:ext cx="5133359" cy="398861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1091044</xdr:colOff>
      <xdr:row>1</xdr:row>
      <xdr:rowOff>1866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091044" cy="830541"/>
        </a:xfrm>
        <a:prstGeom prst="rect">
          <a:avLst/>
        </a:prstGeom>
      </xdr:spPr>
    </xdr:pic>
    <xdr:clientData/>
  </xdr:twoCellAnchor>
  <xdr:twoCellAnchor editAs="absolute">
    <xdr:from>
      <xdr:col>13</xdr:col>
      <xdr:colOff>97416</xdr:colOff>
      <xdr:row>11</xdr:row>
      <xdr:rowOff>156171</xdr:rowOff>
    </xdr:from>
    <xdr:to>
      <xdr:col>18</xdr:col>
      <xdr:colOff>904874</xdr:colOff>
      <xdr:row>29</xdr:row>
      <xdr:rowOff>99580</xdr:rowOff>
    </xdr:to>
    <xdr:sp macro="" textlink="">
      <xdr:nvSpPr>
        <xdr:cNvPr id="14" name="テキスト ボックス 13"/>
        <xdr:cNvSpPr txBox="1"/>
      </xdr:nvSpPr>
      <xdr:spPr>
        <a:xfrm>
          <a:off x="17218604" y="6561734"/>
          <a:ext cx="7665458" cy="927790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1490230</xdr:colOff>
      <xdr:row>1</xdr:row>
      <xdr:rowOff>95249</xdr:rowOff>
    </xdr:to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490230" cy="108584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3</xdr:col>
      <xdr:colOff>214310</xdr:colOff>
      <xdr:row>2</xdr:row>
      <xdr:rowOff>839931</xdr:rowOff>
    </xdr:to>
    <xdr:sp macro="" textlink="">
      <xdr:nvSpPr>
        <xdr:cNvPr id="21" name="角丸四角形 20"/>
        <xdr:cNvSpPr/>
      </xdr:nvSpPr>
      <xdr:spPr>
        <a:xfrm>
          <a:off x="0" y="1371600"/>
          <a:ext cx="7700960" cy="839931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Xingang,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961158</xdr:colOff>
      <xdr:row>16</xdr:row>
      <xdr:rowOff>51235</xdr:rowOff>
    </xdr:from>
    <xdr:ext cx="3307773" cy="1362681"/>
    <xdr:sp macro="" textlink="">
      <xdr:nvSpPr>
        <xdr:cNvPr id="22" name="テキスト ボックス 21"/>
        <xdr:cNvSpPr txBox="1"/>
      </xdr:nvSpPr>
      <xdr:spPr>
        <a:xfrm>
          <a:off x="961158" y="9076173"/>
          <a:ext cx="3307773" cy="136268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190500</xdr:colOff>
      <xdr:row>20</xdr:row>
      <xdr:rowOff>381000</xdr:rowOff>
    </xdr:from>
    <xdr:ext cx="6189517" cy="902836"/>
    <xdr:sp macro="" textlink="">
      <xdr:nvSpPr>
        <xdr:cNvPr id="24" name="テキスト ボックス 23"/>
        <xdr:cNvSpPr txBox="1"/>
      </xdr:nvSpPr>
      <xdr:spPr>
        <a:xfrm>
          <a:off x="190500" y="10453688"/>
          <a:ext cx="6189517" cy="9028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l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※CFS</a:t>
          </a: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倉庫受付時間</a:t>
          </a:r>
          <a:r>
            <a:rPr kumimoji="1" lang="ja-JP" altLang="en-US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9:00~16:00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1</xdr:col>
      <xdr:colOff>1257734</xdr:colOff>
      <xdr:row>15</xdr:row>
      <xdr:rowOff>287051</xdr:rowOff>
    </xdr:from>
    <xdr:to>
      <xdr:col>11</xdr:col>
      <xdr:colOff>432954</xdr:colOff>
      <xdr:row>20</xdr:row>
      <xdr:rowOff>290080</xdr:rowOff>
    </xdr:to>
    <xdr:grpSp>
      <xdr:nvGrpSpPr>
        <xdr:cNvPr id="25" name="グループ化 24"/>
        <xdr:cNvGrpSpPr/>
      </xdr:nvGrpSpPr>
      <xdr:grpSpPr>
        <a:xfrm>
          <a:off x="5615422" y="8788114"/>
          <a:ext cx="10033720" cy="2622404"/>
          <a:chOff x="12928022" y="9552015"/>
          <a:chExt cx="9302750" cy="4445000"/>
        </a:xfrm>
      </xdr:grpSpPr>
      <xdr:sp macro="" textlink="">
        <xdr:nvSpPr>
          <xdr:cNvPr id="26" name="円/楕円 18"/>
          <xdr:cNvSpPr/>
        </xdr:nvSpPr>
        <xdr:spPr>
          <a:xfrm>
            <a:off x="12928022" y="9552015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7" name="テキスト ボックス 26"/>
          <xdr:cNvSpPr txBox="1"/>
        </xdr:nvSpPr>
        <xdr:spPr>
          <a:xfrm>
            <a:off x="14489886" y="10461467"/>
            <a:ext cx="6179566" cy="30492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Z32"/>
  <sheetViews>
    <sheetView tabSelected="1" view="pageBreakPreview" zoomScale="40" zoomScaleNormal="40" zoomScaleSheetLayoutView="40" zoomScalePageLayoutView="25" workbookViewId="0">
      <selection activeCell="Q3" sqref="Q3"/>
    </sheetView>
  </sheetViews>
  <sheetFormatPr defaultColWidth="9" defaultRowHeight="13.5"/>
  <cols>
    <col min="1" max="1" width="57.125" customWidth="1"/>
    <col min="2" max="2" width="23.25" customWidth="1"/>
    <col min="3" max="3" width="17.875" customWidth="1"/>
    <col min="4" max="4" width="7.5" customWidth="1"/>
    <col min="5" max="5" width="17.875" customWidth="1"/>
    <col min="6" max="6" width="7.5" customWidth="1"/>
    <col min="7" max="7" width="17.875" customWidth="1"/>
    <col min="8" max="8" width="7.5" customWidth="1"/>
    <col min="9" max="9" width="17.875" customWidth="1"/>
    <col min="10" max="10" width="7.5" customWidth="1"/>
    <col min="11" max="11" width="18" customWidth="1"/>
    <col min="12" max="12" width="7.625" customWidth="1"/>
    <col min="13" max="13" width="17.625" customWidth="1"/>
    <col min="14" max="15" width="18.625" customWidth="1"/>
    <col min="16" max="16" width="16.75" customWidth="1"/>
    <col min="17" max="17" width="23.75" customWidth="1"/>
    <col min="18" max="18" width="11.75" customWidth="1"/>
    <col min="19" max="19" width="14.75" customWidth="1"/>
    <col min="20" max="20" width="20" customWidth="1"/>
    <col min="21" max="21" width="26.875" customWidth="1"/>
    <col min="22" max="22" width="8.125" customWidth="1"/>
    <col min="23" max="23" width="15.875" customWidth="1"/>
  </cols>
  <sheetData>
    <row r="1" spans="1:22" s="5" customFormat="1" ht="78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66" t="s">
        <v>14</v>
      </c>
      <c r="N1" s="66"/>
      <c r="O1" s="66"/>
      <c r="P1" s="66"/>
      <c r="Q1" s="66"/>
      <c r="R1" s="66"/>
      <c r="S1" s="3"/>
      <c r="T1" s="4"/>
      <c r="U1" s="4"/>
      <c r="V1" s="4"/>
    </row>
    <row r="2" spans="1:22" s="5" customFormat="1" ht="30" customHeight="1">
      <c r="T2" s="6"/>
    </row>
    <row r="3" spans="1:22" s="5" customFormat="1" ht="66.75" customHeight="1">
      <c r="A3" s="7"/>
      <c r="B3" s="8"/>
      <c r="C3" s="8"/>
      <c r="D3" s="8"/>
      <c r="E3" s="8"/>
      <c r="F3" s="8"/>
      <c r="G3" s="8"/>
      <c r="H3" s="8"/>
      <c r="I3" s="9"/>
      <c r="J3" s="10"/>
      <c r="K3" s="67"/>
      <c r="L3" s="67"/>
      <c r="M3" s="11"/>
      <c r="N3" s="11"/>
      <c r="O3" s="9"/>
      <c r="P3" s="12" t="s">
        <v>5</v>
      </c>
      <c r="Q3" s="37">
        <v>45768</v>
      </c>
      <c r="R3" s="28" t="s">
        <v>15</v>
      </c>
    </row>
    <row r="4" spans="1:22" s="16" customFormat="1" ht="71.25" customHeight="1">
      <c r="A4" s="13" t="s">
        <v>6</v>
      </c>
      <c r="B4" s="14"/>
      <c r="C4" s="14"/>
      <c r="D4" s="14"/>
      <c r="E4" s="15"/>
      <c r="F4" s="15"/>
      <c r="I4" s="29"/>
      <c r="J4" s="30"/>
      <c r="K4" s="67"/>
      <c r="L4" s="67"/>
      <c r="M4" s="17"/>
      <c r="N4" s="18"/>
      <c r="O4" s="18"/>
      <c r="P4" s="68"/>
      <c r="Q4" s="68"/>
      <c r="R4" s="19"/>
    </row>
    <row r="5" spans="1:22" s="20" customFormat="1" ht="37.5" customHeight="1">
      <c r="A5" s="69" t="s">
        <v>7</v>
      </c>
      <c r="B5" s="72" t="s">
        <v>1</v>
      </c>
      <c r="C5" s="72" t="s">
        <v>2</v>
      </c>
      <c r="D5" s="72"/>
      <c r="E5" s="72"/>
      <c r="F5" s="72"/>
      <c r="G5" s="75" t="s">
        <v>8</v>
      </c>
      <c r="H5" s="75"/>
      <c r="I5" s="72" t="s">
        <v>9</v>
      </c>
      <c r="J5" s="72"/>
      <c r="K5" s="75" t="s">
        <v>8</v>
      </c>
      <c r="L5" s="76"/>
      <c r="N5" s="77"/>
      <c r="O5" s="77"/>
      <c r="P5" s="36"/>
      <c r="Q5" s="77"/>
      <c r="R5" s="77"/>
    </row>
    <row r="6" spans="1:22" s="20" customFormat="1" ht="37.5" customHeight="1">
      <c r="A6" s="70"/>
      <c r="B6" s="73"/>
      <c r="C6" s="78" t="s">
        <v>11</v>
      </c>
      <c r="D6" s="78"/>
      <c r="E6" s="78" t="s">
        <v>16</v>
      </c>
      <c r="F6" s="78"/>
      <c r="G6" s="78" t="s">
        <v>10</v>
      </c>
      <c r="H6" s="78"/>
      <c r="I6" s="78" t="s">
        <v>16</v>
      </c>
      <c r="J6" s="78"/>
      <c r="K6" s="79" t="s">
        <v>12</v>
      </c>
      <c r="L6" s="80"/>
      <c r="N6" s="81"/>
      <c r="O6" s="81"/>
      <c r="P6" s="36"/>
      <c r="Q6" s="77"/>
      <c r="R6" s="77"/>
    </row>
    <row r="7" spans="1:22" s="20" customFormat="1" ht="37.5" customHeight="1">
      <c r="A7" s="70"/>
      <c r="B7" s="73"/>
      <c r="C7" s="78"/>
      <c r="D7" s="78"/>
      <c r="E7" s="78"/>
      <c r="F7" s="78"/>
      <c r="G7" s="78"/>
      <c r="H7" s="78"/>
      <c r="I7" s="78"/>
      <c r="J7" s="78"/>
      <c r="K7" s="79"/>
      <c r="L7" s="80"/>
      <c r="N7" s="77"/>
      <c r="O7" s="77"/>
      <c r="P7" s="36"/>
      <c r="Q7" s="77"/>
      <c r="R7" s="77"/>
    </row>
    <row r="8" spans="1:22" s="20" customFormat="1" ht="26.25" customHeight="1">
      <c r="A8" s="70"/>
      <c r="B8" s="73"/>
      <c r="C8" s="78"/>
      <c r="D8" s="78"/>
      <c r="E8" s="78"/>
      <c r="F8" s="78"/>
      <c r="G8" s="78"/>
      <c r="H8" s="78"/>
      <c r="I8" s="78"/>
      <c r="J8" s="78"/>
      <c r="K8" s="79"/>
      <c r="L8" s="80"/>
      <c r="N8" s="36"/>
      <c r="O8" s="36"/>
      <c r="P8" s="36"/>
      <c r="Q8" s="36"/>
      <c r="R8" s="36"/>
    </row>
    <row r="9" spans="1:22" s="20" customFormat="1" ht="35.25" customHeight="1">
      <c r="A9" s="71"/>
      <c r="B9" s="74"/>
      <c r="C9" s="35"/>
      <c r="D9" s="35"/>
      <c r="E9" s="35"/>
      <c r="F9" s="35"/>
      <c r="G9" s="82"/>
      <c r="H9" s="82"/>
      <c r="I9" s="83" t="s">
        <v>13</v>
      </c>
      <c r="J9" s="83"/>
      <c r="K9" s="84" t="s">
        <v>26</v>
      </c>
      <c r="L9" s="85"/>
      <c r="N9" s="77"/>
      <c r="O9" s="77"/>
      <c r="P9" s="36"/>
      <c r="Q9" s="77"/>
      <c r="R9" s="77"/>
    </row>
    <row r="10" spans="1:22" s="20" customFormat="1" ht="40.5" customHeight="1">
      <c r="A10" s="40" t="s">
        <v>29</v>
      </c>
      <c r="B10" s="41" t="s">
        <v>31</v>
      </c>
      <c r="C10" s="42">
        <f>E10-1</f>
        <v>45768</v>
      </c>
      <c r="D10" s="43" t="str">
        <f>TEXT(C10,"aaa")</f>
        <v>月</v>
      </c>
      <c r="E10" s="42">
        <f>I10-2</f>
        <v>45769</v>
      </c>
      <c r="F10" s="43" t="str">
        <f>TEXT(E10,"aaa")</f>
        <v>火</v>
      </c>
      <c r="G10" s="42">
        <f>I10</f>
        <v>45771</v>
      </c>
      <c r="H10" s="43" t="str">
        <f>TEXT(G10,"aaa")</f>
        <v>木</v>
      </c>
      <c r="I10" s="42">
        <v>45771</v>
      </c>
      <c r="J10" s="43" t="str">
        <f>TEXT(I10,"aaa")</f>
        <v>木</v>
      </c>
      <c r="K10" s="42">
        <f>I10+6</f>
        <v>45777</v>
      </c>
      <c r="L10" s="44" t="str">
        <f>TEXT(K10,"aaa")</f>
        <v>水</v>
      </c>
      <c r="N10" s="36"/>
      <c r="O10" s="36"/>
      <c r="P10" s="36"/>
      <c r="Q10" s="36"/>
      <c r="R10" s="36"/>
    </row>
    <row r="11" spans="1:22" s="20" customFormat="1" ht="40.5" customHeight="1">
      <c r="A11" s="40" t="s">
        <v>33</v>
      </c>
      <c r="B11" s="41" t="s">
        <v>30</v>
      </c>
      <c r="C11" s="64">
        <v>45772</v>
      </c>
      <c r="D11" s="65" t="str">
        <f>TEXT(C11,"aaa")</f>
        <v>金</v>
      </c>
      <c r="E11" s="64">
        <v>45775</v>
      </c>
      <c r="F11" s="65" t="str">
        <f>TEXT(E11,"aaa")</f>
        <v>月</v>
      </c>
      <c r="G11" s="42">
        <f>I11</f>
        <v>45778</v>
      </c>
      <c r="H11" s="43" t="str">
        <f>TEXT(G11,"aaa")</f>
        <v>木</v>
      </c>
      <c r="I11" s="42">
        <v>45778</v>
      </c>
      <c r="J11" s="43" t="str">
        <f>TEXT(I11,"aaa")</f>
        <v>木</v>
      </c>
      <c r="K11" s="42">
        <f>I11+6</f>
        <v>45784</v>
      </c>
      <c r="L11" s="44" t="str">
        <f>TEXT(K11,"aaa")</f>
        <v>水</v>
      </c>
      <c r="N11" s="36"/>
      <c r="O11" s="36"/>
      <c r="P11" s="36"/>
      <c r="Q11" s="36"/>
      <c r="R11" s="36"/>
    </row>
    <row r="12" spans="1:22" s="20" customFormat="1" ht="40.5" customHeight="1">
      <c r="A12" s="40" t="s">
        <v>35</v>
      </c>
      <c r="B12" s="41" t="s">
        <v>34</v>
      </c>
      <c r="C12" s="64">
        <v>45777</v>
      </c>
      <c r="D12" s="65" t="str">
        <f>TEXT(C12,"aaa")</f>
        <v>水</v>
      </c>
      <c r="E12" s="64">
        <v>45779</v>
      </c>
      <c r="F12" s="65" t="str">
        <f>TEXT(E12,"aaa")</f>
        <v>金</v>
      </c>
      <c r="G12" s="42">
        <f>I12</f>
        <v>45785</v>
      </c>
      <c r="H12" s="43" t="str">
        <f>TEXT(G12,"aaa")</f>
        <v>木</v>
      </c>
      <c r="I12" s="42">
        <v>45785</v>
      </c>
      <c r="J12" s="43" t="str">
        <f>TEXT(I12,"aaa")</f>
        <v>木</v>
      </c>
      <c r="K12" s="42">
        <f>I12+6</f>
        <v>45791</v>
      </c>
      <c r="L12" s="44" t="str">
        <f>TEXT(K12,"aaa")</f>
        <v>水</v>
      </c>
      <c r="N12" s="36"/>
      <c r="O12" s="36"/>
      <c r="P12" s="36"/>
      <c r="Q12" s="36"/>
      <c r="R12" s="36"/>
    </row>
    <row r="13" spans="1:22" s="20" customFormat="1" ht="40.5" customHeight="1">
      <c r="A13" s="40" t="s">
        <v>36</v>
      </c>
      <c r="B13" s="41" t="s">
        <v>31</v>
      </c>
      <c r="C13" s="42">
        <f t="shared" ref="C12:C14" si="0">E13-1</f>
        <v>45789</v>
      </c>
      <c r="D13" s="43" t="str">
        <f t="shared" ref="D13:D14" si="1">TEXT(C13,"aaa")</f>
        <v>月</v>
      </c>
      <c r="E13" s="42">
        <f t="shared" ref="E13:E14" si="2">I13-2</f>
        <v>45790</v>
      </c>
      <c r="F13" s="43" t="str">
        <f t="shared" ref="F13:F14" si="3">TEXT(E13,"aaa")</f>
        <v>火</v>
      </c>
      <c r="G13" s="42">
        <f t="shared" ref="G13:G14" si="4">I13</f>
        <v>45792</v>
      </c>
      <c r="H13" s="43" t="str">
        <f t="shared" ref="H13:H14" si="5">TEXT(G13,"aaa")</f>
        <v>木</v>
      </c>
      <c r="I13" s="42">
        <v>45792</v>
      </c>
      <c r="J13" s="43" t="str">
        <f t="shared" ref="J13:J14" si="6">TEXT(I13,"aaa")</f>
        <v>木</v>
      </c>
      <c r="K13" s="42">
        <f t="shared" ref="K13:K14" si="7">I13+6</f>
        <v>45798</v>
      </c>
      <c r="L13" s="44" t="str">
        <f t="shared" ref="L13:L14" si="8">TEXT(K13,"aaa")</f>
        <v>水</v>
      </c>
      <c r="N13" s="36"/>
      <c r="O13" s="36"/>
      <c r="P13" s="36"/>
      <c r="Q13" s="36"/>
      <c r="R13" s="36"/>
    </row>
    <row r="14" spans="1:22" s="20" customFormat="1" ht="40.5" customHeight="1">
      <c r="A14" s="45" t="s">
        <v>32</v>
      </c>
      <c r="B14" s="46" t="s">
        <v>31</v>
      </c>
      <c r="C14" s="47">
        <f t="shared" si="0"/>
        <v>45796</v>
      </c>
      <c r="D14" s="48" t="str">
        <f t="shared" si="1"/>
        <v>月</v>
      </c>
      <c r="E14" s="47">
        <f t="shared" si="2"/>
        <v>45797</v>
      </c>
      <c r="F14" s="48" t="str">
        <f t="shared" si="3"/>
        <v>火</v>
      </c>
      <c r="G14" s="47">
        <f t="shared" si="4"/>
        <v>45799</v>
      </c>
      <c r="H14" s="48" t="str">
        <f t="shared" si="5"/>
        <v>木</v>
      </c>
      <c r="I14" s="47">
        <v>45799</v>
      </c>
      <c r="J14" s="48" t="str">
        <f t="shared" si="6"/>
        <v>木</v>
      </c>
      <c r="K14" s="47">
        <f t="shared" si="7"/>
        <v>45805</v>
      </c>
      <c r="L14" s="49" t="str">
        <f t="shared" si="8"/>
        <v>水</v>
      </c>
      <c r="N14" s="36"/>
      <c r="O14" s="36"/>
      <c r="P14" s="36"/>
      <c r="Q14" s="36"/>
      <c r="R14" s="36"/>
    </row>
    <row r="15" spans="1:22" s="20" customFormat="1" ht="40.5" customHeight="1">
      <c r="N15" s="39"/>
      <c r="O15" s="39"/>
      <c r="P15" s="39"/>
      <c r="Q15" s="39"/>
      <c r="R15" s="39"/>
    </row>
    <row r="16" spans="1:22" s="20" customFormat="1" ht="40.5" customHeight="1">
      <c r="N16" s="39"/>
      <c r="O16" s="39"/>
      <c r="P16" s="39"/>
      <c r="Q16" s="39"/>
      <c r="R16" s="39"/>
    </row>
    <row r="17" spans="1:260" s="20" customFormat="1" ht="40.5" customHeight="1">
      <c r="N17" s="36"/>
      <c r="O17" s="36"/>
      <c r="P17" s="36"/>
      <c r="Q17" s="36"/>
      <c r="R17" s="36"/>
    </row>
    <row r="18" spans="1:260" s="20" customFormat="1" ht="40.5" customHeight="1">
      <c r="A18" s="31"/>
      <c r="B18" s="32"/>
      <c r="C18" s="33"/>
      <c r="D18" s="34"/>
      <c r="E18" s="33"/>
      <c r="F18" s="34"/>
      <c r="G18" s="33"/>
      <c r="H18" s="34"/>
      <c r="I18" s="33"/>
      <c r="J18" s="34"/>
      <c r="K18" s="33"/>
      <c r="L18" s="34"/>
      <c r="N18" s="36"/>
      <c r="O18" s="36"/>
      <c r="P18" s="36"/>
      <c r="Q18" s="36"/>
      <c r="R18" s="36"/>
    </row>
    <row r="19" spans="1:260" s="20" customFormat="1" ht="40.5" customHeight="1">
      <c r="A19" s="31"/>
      <c r="B19" s="32"/>
      <c r="C19" s="33"/>
      <c r="D19" s="34"/>
      <c r="E19" s="33"/>
      <c r="F19" s="34"/>
      <c r="G19" s="33"/>
      <c r="H19" s="34"/>
      <c r="I19" s="33"/>
      <c r="J19" s="34"/>
      <c r="K19" s="33"/>
      <c r="L19" s="34"/>
      <c r="N19" s="36"/>
      <c r="O19" s="36"/>
      <c r="P19" s="36"/>
      <c r="Q19" s="36"/>
      <c r="R19" s="36"/>
    </row>
    <row r="20" spans="1:260" s="20" customFormat="1" ht="40.5" customHeight="1">
      <c r="A20" s="31"/>
      <c r="B20" s="32"/>
      <c r="C20" s="33"/>
      <c r="D20" s="34"/>
      <c r="E20" s="33"/>
      <c r="F20" s="34"/>
      <c r="G20" s="33"/>
      <c r="H20" s="34"/>
      <c r="I20" s="33"/>
      <c r="J20" s="34"/>
      <c r="K20" s="33"/>
      <c r="L20" s="34"/>
      <c r="N20" s="36"/>
      <c r="O20" s="36"/>
      <c r="P20" s="36"/>
      <c r="Q20" s="36"/>
      <c r="R20" s="36"/>
    </row>
    <row r="21" spans="1:260" s="20" customFormat="1" ht="40.5" customHeight="1">
      <c r="A21" s="31"/>
      <c r="B21" s="32"/>
      <c r="C21" s="33"/>
      <c r="D21" s="34"/>
      <c r="E21" s="33"/>
      <c r="F21" s="34"/>
      <c r="G21" s="33"/>
      <c r="H21" s="34"/>
      <c r="I21" s="33"/>
      <c r="J21" s="34"/>
      <c r="K21" s="33"/>
      <c r="L21" s="34"/>
      <c r="N21" s="36"/>
      <c r="O21" s="36"/>
      <c r="P21" s="36"/>
      <c r="Q21" s="36"/>
      <c r="R21" s="36"/>
    </row>
    <row r="22" spans="1:260" s="20" customFormat="1" ht="40.5" customHeight="1">
      <c r="A22" s="31"/>
      <c r="B22" s="32"/>
      <c r="C22" s="33"/>
      <c r="D22" s="34"/>
      <c r="E22" s="33"/>
      <c r="F22" s="34"/>
      <c r="G22" s="33"/>
      <c r="H22" s="34"/>
      <c r="I22" s="33"/>
      <c r="J22" s="34"/>
      <c r="K22" s="33"/>
      <c r="L22" s="34"/>
      <c r="M22" s="22"/>
      <c r="N22" s="21"/>
      <c r="O22" s="21"/>
      <c r="P22" s="36"/>
      <c r="Q22" s="36"/>
      <c r="R22" s="36"/>
      <c r="S22" s="36"/>
      <c r="T22" s="36"/>
    </row>
    <row r="23" spans="1:260" s="24" customFormat="1" ht="29.25" customHeight="1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3"/>
      <c r="P23" s="25"/>
      <c r="Q23" s="106"/>
      <c r="R23" s="106"/>
      <c r="S23" s="106"/>
      <c r="T23" s="106"/>
      <c r="W23" s="26"/>
      <c r="X23" s="26"/>
      <c r="Y23" s="26"/>
      <c r="Z23" s="26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</row>
    <row r="24" spans="1:260" s="24" customFormat="1" ht="41.25" customHeight="1" thickBot="1">
      <c r="A24" s="38" t="s">
        <v>3</v>
      </c>
      <c r="B24" s="107" t="s">
        <v>4</v>
      </c>
      <c r="C24" s="108"/>
      <c r="D24" s="109"/>
      <c r="E24" s="107" t="s">
        <v>17</v>
      </c>
      <c r="F24" s="108"/>
      <c r="G24" s="108"/>
      <c r="H24" s="108"/>
      <c r="I24" s="108"/>
      <c r="J24" s="108"/>
      <c r="K24" s="108"/>
      <c r="L24" s="108"/>
      <c r="M24" s="109"/>
      <c r="S24" s="27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</row>
    <row r="25" spans="1:260" s="27" customFormat="1" ht="48.75" customHeight="1" thickTop="1">
      <c r="A25" s="110" t="s">
        <v>27</v>
      </c>
      <c r="B25" s="111" t="s">
        <v>18</v>
      </c>
      <c r="C25" s="112"/>
      <c r="D25" s="112"/>
      <c r="E25" s="50" t="s">
        <v>19</v>
      </c>
      <c r="F25" s="51"/>
      <c r="G25" s="51"/>
      <c r="H25" s="52"/>
      <c r="I25" s="53"/>
      <c r="J25" s="52"/>
      <c r="K25" s="53"/>
      <c r="L25" s="98" t="s">
        <v>20</v>
      </c>
      <c r="M25" s="99"/>
    </row>
    <row r="26" spans="1:260" ht="48.75" customHeight="1">
      <c r="A26" s="88"/>
      <c r="B26" s="95"/>
      <c r="C26" s="96"/>
      <c r="D26" s="96"/>
      <c r="E26" s="54" t="s">
        <v>21</v>
      </c>
      <c r="F26" s="55"/>
      <c r="G26" s="55"/>
      <c r="H26" s="56"/>
      <c r="I26" s="57"/>
      <c r="J26" s="56"/>
      <c r="K26" s="57"/>
      <c r="L26" s="58"/>
      <c r="M26" s="59"/>
    </row>
    <row r="27" spans="1:260" ht="48.75" customHeight="1">
      <c r="A27" s="86" t="s">
        <v>28</v>
      </c>
      <c r="B27" s="89" t="s">
        <v>22</v>
      </c>
      <c r="C27" s="90"/>
      <c r="D27" s="91"/>
      <c r="E27" s="60" t="s">
        <v>23</v>
      </c>
      <c r="F27" s="61"/>
      <c r="G27" s="61"/>
      <c r="H27" s="62"/>
      <c r="I27" s="63"/>
      <c r="J27" s="62"/>
      <c r="K27" s="63"/>
      <c r="L27" s="98" t="s">
        <v>25</v>
      </c>
      <c r="M27" s="99"/>
    </row>
    <row r="28" spans="1:260" ht="32.25" customHeight="1">
      <c r="A28" s="87"/>
      <c r="B28" s="92"/>
      <c r="C28" s="93"/>
      <c r="D28" s="94"/>
      <c r="E28" s="100" t="s">
        <v>24</v>
      </c>
      <c r="F28" s="101"/>
      <c r="G28" s="101"/>
      <c r="H28" s="101"/>
      <c r="I28" s="101"/>
      <c r="J28" s="101"/>
      <c r="K28" s="101"/>
      <c r="L28" s="101"/>
      <c r="M28" s="102"/>
    </row>
    <row r="29" spans="1:260" ht="32.25" customHeight="1">
      <c r="A29" s="88"/>
      <c r="B29" s="95"/>
      <c r="C29" s="96"/>
      <c r="D29" s="97"/>
      <c r="E29" s="103"/>
      <c r="F29" s="104"/>
      <c r="G29" s="104"/>
      <c r="H29" s="104"/>
      <c r="I29" s="104"/>
      <c r="J29" s="104"/>
      <c r="K29" s="104"/>
      <c r="L29" s="104"/>
      <c r="M29" s="105"/>
    </row>
    <row r="30" spans="1:260" ht="45.75" customHeight="1"/>
    <row r="31" spans="1:260" ht="45.75" customHeight="1"/>
    <row r="32" spans="1:260" ht="28.5" customHeight="1"/>
  </sheetData>
  <mergeCells count="36">
    <mergeCell ref="A27:A29"/>
    <mergeCell ref="B27:D29"/>
    <mergeCell ref="L27:M27"/>
    <mergeCell ref="E28:M29"/>
    <mergeCell ref="Q23:T23"/>
    <mergeCell ref="B24:D24"/>
    <mergeCell ref="E24:M24"/>
    <mergeCell ref="A25:A26"/>
    <mergeCell ref="B25:D26"/>
    <mergeCell ref="L25:M25"/>
    <mergeCell ref="G9:H9"/>
    <mergeCell ref="I9:J9"/>
    <mergeCell ref="K9:L9"/>
    <mergeCell ref="N9:O9"/>
    <mergeCell ref="Q9:R9"/>
    <mergeCell ref="K6:L8"/>
    <mergeCell ref="N6:O6"/>
    <mergeCell ref="Q6:R6"/>
    <mergeCell ref="N7:O7"/>
    <mergeCell ref="Q7:R7"/>
    <mergeCell ref="M1:R1"/>
    <mergeCell ref="K3:L3"/>
    <mergeCell ref="K4:L4"/>
    <mergeCell ref="P4:Q4"/>
    <mergeCell ref="A5:A9"/>
    <mergeCell ref="B5:B9"/>
    <mergeCell ref="C5:F5"/>
    <mergeCell ref="G5:H5"/>
    <mergeCell ref="I5:J5"/>
    <mergeCell ref="K5:L5"/>
    <mergeCell ref="N5:O5"/>
    <mergeCell ref="Q5:R5"/>
    <mergeCell ref="C6:D8"/>
    <mergeCell ref="E6:F8"/>
    <mergeCell ref="G6:H8"/>
    <mergeCell ref="I6:J8"/>
  </mergeCells>
  <phoneticPr fontId="3"/>
  <pageMargins left="0.9055118110236221" right="0.51181102362204722" top="0.74803149606299213" bottom="0.74803149606299213" header="0.31496062992125984" footer="0.31496062992125984"/>
  <pageSetup paperSize="9" scale="3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東--&gt;新港</vt:lpstr>
      <vt:lpstr>'東--&gt;新港'!Print_Area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2024-10-15T00:40:20Z</cp:lastPrinted>
  <dcterms:created xsi:type="dcterms:W3CDTF">2016-08-19T04:17:50Z</dcterms:created>
  <dcterms:modified xsi:type="dcterms:W3CDTF">2025-04-21T04:59:17Z</dcterms:modified>
</cp:coreProperties>
</file>