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3755"/>
  </bookViews>
  <sheets>
    <sheet name="シンガポール" sheetId="1" r:id="rId1"/>
    <sheet name="シンガポール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シンガポール!$A$1:$T$27</definedName>
    <definedName name="_xlnm.Print_Area" localSheetId="1">'シンガポール (2)'!$A$1:$T$27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4" i="1" l="1"/>
  <c r="L14" i="1" s="1"/>
  <c r="J14" i="1"/>
  <c r="G14" i="1"/>
  <c r="H14" i="1" s="1"/>
  <c r="F14" i="1"/>
  <c r="E14" i="1"/>
  <c r="C14" i="1"/>
  <c r="D14" i="1" s="1"/>
  <c r="K13" i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H12" i="1" s="1"/>
  <c r="F12" i="1"/>
  <c r="E12" i="1"/>
  <c r="C12" i="1"/>
  <c r="D12" i="1" s="1"/>
  <c r="K11" i="1"/>
  <c r="L11" i="1" s="1"/>
  <c r="J11" i="1"/>
  <c r="G11" i="1"/>
  <c r="H11" i="1" s="1"/>
  <c r="F11" i="1"/>
  <c r="E11" i="1"/>
  <c r="C11" i="1"/>
  <c r="D11" i="1" s="1"/>
  <c r="K10" i="1"/>
  <c r="L10" i="1" s="1"/>
  <c r="J10" i="1"/>
  <c r="G10" i="1"/>
  <c r="H10" i="1" s="1"/>
  <c r="F10" i="1"/>
  <c r="E10" i="1"/>
  <c r="C10" i="1"/>
  <c r="D10" i="1" s="1"/>
  <c r="E15" i="1" l="1"/>
  <c r="F15" i="1" s="1"/>
  <c r="G15" i="1"/>
  <c r="H15" i="1" s="1"/>
  <c r="J15" i="1"/>
  <c r="K15" i="1"/>
  <c r="L15" i="1"/>
  <c r="C15" i="1" l="1"/>
  <c r="D15" i="1" s="1"/>
</calcChain>
</file>

<file path=xl/sharedStrings.xml><?xml version="1.0" encoding="utf-8"?>
<sst xmlns="http://schemas.openxmlformats.org/spreadsheetml/2006/main" count="72" uniqueCount="51">
  <si>
    <t>　　　　　SINGAPORE SCHEDULE - 関東　　</t>
    <rPh sb="26" eb="28">
      <t>カントウ</t>
    </rPh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</si>
  <si>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</si>
  <si>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</si>
  <si>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</si>
  <si>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</si>
  <si>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</si>
  <si>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</si>
  <si>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</si>
  <si>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</si>
  <si>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</si>
  <si>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TYO</t>
    <phoneticPr fontId="20"/>
  </si>
  <si>
    <t>SIN</t>
    <phoneticPr fontId="20"/>
  </si>
  <si>
    <t>0 DAYS</t>
    <phoneticPr fontId="20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</si>
  <si>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</si>
  <si>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</si>
  <si>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</si>
  <si>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phoneticPr fontId="20"/>
  </si>
  <si>
    <t>YOK</t>
    <phoneticPr fontId="4"/>
  </si>
  <si>
    <t>※CFS倉庫受付時間　9:00~15:00</t>
    <phoneticPr fontId="3"/>
  </si>
  <si>
    <t>8~9 DAYS</t>
    <phoneticPr fontId="4"/>
  </si>
  <si>
    <t>東京海運輸出営業所　担当：濱田・春山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13" eb="15">
      <t>ハマダ</t>
    </rPh>
    <rPh sb="16" eb="18">
      <t>ハルヤマ</t>
    </rPh>
    <rPh sb="18" eb="20">
      <t>ナカフクダ</t>
    </rPh>
    <phoneticPr fontId="4"/>
  </si>
  <si>
    <t>㈱宇徳 東京フレートセンター</t>
    <rPh sb="1" eb="3">
      <t>ウトク</t>
    </rPh>
    <rPh sb="4" eb="6">
      <t>トウキョウ</t>
    </rPh>
    <phoneticPr fontId="3"/>
  </si>
  <si>
    <t>東京都品川区八潮2-8-1　UTOC　TFC　H/W</t>
    <rPh sb="0" eb="2">
      <t>トウキョウ</t>
    </rPh>
    <rPh sb="2" eb="3">
      <t>ト</t>
    </rPh>
    <rPh sb="3" eb="5">
      <t>シナガワ</t>
    </rPh>
    <rPh sb="5" eb="6">
      <t>ク</t>
    </rPh>
    <rPh sb="6" eb="7">
      <t>ハチ</t>
    </rPh>
    <rPh sb="7" eb="8">
      <t>シオ</t>
    </rPh>
    <phoneticPr fontId="20"/>
  </si>
  <si>
    <t>NACCS：１FWC7</t>
    <phoneticPr fontId="20"/>
  </si>
  <si>
    <t>担当：吉田様</t>
    <rPh sb="0" eb="2">
      <t>タントウ</t>
    </rPh>
    <rPh sb="3" eb="5">
      <t>ヨシダ</t>
    </rPh>
    <rPh sb="5" eb="6">
      <t>サマ</t>
    </rPh>
    <phoneticPr fontId="20"/>
  </si>
  <si>
    <t>TEL:03-3790-1241　FAX:03-3790-0803</t>
    <phoneticPr fontId="20"/>
  </si>
  <si>
    <t>担当者へ都度ご確認お願いいたします。</t>
    <rPh sb="0" eb="3">
      <t>タントウシャ</t>
    </rPh>
    <rPh sb="4" eb="6">
      <t>ツド</t>
    </rPh>
    <rPh sb="7" eb="9">
      <t>カクニン</t>
    </rPh>
    <rPh sb="10" eb="11">
      <t>ネガ</t>
    </rPh>
    <phoneticPr fontId="20"/>
  </si>
  <si>
    <t>YOK</t>
    <phoneticPr fontId="4"/>
  </si>
  <si>
    <t>7 DAYS</t>
    <phoneticPr fontId="4"/>
  </si>
  <si>
    <t>横浜 CFS</t>
    <rPh sb="0" eb="2">
      <t>ヨコハマ</t>
    </rPh>
    <phoneticPr fontId="20"/>
  </si>
  <si>
    <t>東京都大田区東海4-3-1</t>
    <rPh sb="0" eb="3">
      <t>トウキョウト</t>
    </rPh>
    <rPh sb="3" eb="6">
      <t>オオタク</t>
    </rPh>
    <rPh sb="6" eb="8">
      <t>トウカイ</t>
    </rPh>
    <phoneticPr fontId="20"/>
  </si>
  <si>
    <t>TEL:03-5492-7251　FAX:03-3790-8085</t>
    <phoneticPr fontId="20"/>
  </si>
  <si>
    <t>NACCS：1FW69</t>
    <phoneticPr fontId="20"/>
  </si>
  <si>
    <t>株式会社　日成
（協同組合　東京海貨センター内　4F）</t>
    <rPh sb="0" eb="4">
      <t>カブシキガイシャ</t>
    </rPh>
    <rPh sb="5" eb="7">
      <t>ニッセイ</t>
    </rPh>
    <rPh sb="9" eb="13">
      <t>キョウドウクミアイ</t>
    </rPh>
    <rPh sb="14" eb="16">
      <t>トウキョウ</t>
    </rPh>
    <rPh sb="16" eb="17">
      <t>ウミ</t>
    </rPh>
    <rPh sb="17" eb="18">
      <t>カ</t>
    </rPh>
    <rPh sb="22" eb="23">
      <t>ナイ</t>
    </rPh>
    <phoneticPr fontId="3"/>
  </si>
  <si>
    <t>株式会社　日成
（横浜港運事業協同組合内　2F）</t>
    <rPh sb="0" eb="4">
      <t>カブシキガイシャ</t>
    </rPh>
    <rPh sb="5" eb="7">
      <t>ニッセイ</t>
    </rPh>
    <rPh sb="9" eb="12">
      <t>ヨコハマコウ</t>
    </rPh>
    <rPh sb="12" eb="13">
      <t>ウン</t>
    </rPh>
    <rPh sb="13" eb="15">
      <t>ジギョウ</t>
    </rPh>
    <rPh sb="15" eb="17">
      <t>キョウドウ</t>
    </rPh>
    <rPh sb="17" eb="20">
      <t>クミアイナイ</t>
    </rPh>
    <phoneticPr fontId="3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</si>
  <si>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20"/>
  </si>
  <si>
    <t>NACCS：2EW30</t>
    <phoneticPr fontId="20"/>
  </si>
  <si>
    <t>TEL:045-622-5771　FAX:045-622-6344</t>
    <phoneticPr fontId="20"/>
  </si>
  <si>
    <t>V</t>
    <phoneticPr fontId="20"/>
  </si>
  <si>
    <t>096W</t>
    <phoneticPr fontId="20"/>
  </si>
  <si>
    <t>ONE OLYMPUS</t>
  </si>
  <si>
    <t>076W</t>
    <phoneticPr fontId="20"/>
  </si>
  <si>
    <t>※ONE HUMEN</t>
    <phoneticPr fontId="20"/>
  </si>
  <si>
    <t>ONE HANNOVER</t>
    <phoneticPr fontId="20"/>
  </si>
  <si>
    <t>097W</t>
    <phoneticPr fontId="20"/>
  </si>
  <si>
    <t>ONE HUMBER</t>
    <phoneticPr fontId="20"/>
  </si>
  <si>
    <t>099W</t>
    <phoneticPr fontId="20"/>
  </si>
  <si>
    <t>ONE HAMMERSMITH</t>
    <phoneticPr fontId="20"/>
  </si>
  <si>
    <t>086W</t>
    <phoneticPr fontId="20"/>
  </si>
  <si>
    <t>NYK VIRGO</t>
  </si>
  <si>
    <t>086W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</si>
</sst>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m/d;@"/>
  </numFmts>
  <fonts count="4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4"/>
      <color theme="5"/>
      <name val="Meiryo UI"/>
      <family val="3"/>
      <charset val="128"/>
    </font>
    <font>
      <sz val="14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0"/>
      <name val="Arial"/>
      <family val="2"/>
    </font>
    <font>
      <sz val="2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3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/>
  </cellStyleXfs>
  <cellXfs count="13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1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21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179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1" applyFont="1" applyFill="1" applyBorder="1" applyAlignment="1">
      <alignment vertical="center"/>
    </xf>
    <xf numFmtId="0" fontId="29" fillId="0" borderId="5" xfId="1" applyFont="1" applyBorder="1" applyAlignment="1">
      <alignment horizontal="right" vertical="center"/>
    </xf>
    <xf numFmtId="0" fontId="30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9" fillId="0" borderId="1" xfId="1" applyFont="1" applyFill="1" applyBorder="1" applyAlignment="1">
      <alignment horizontal="left" vertical="center"/>
    </xf>
    <xf numFmtId="0" fontId="34" fillId="0" borderId="5" xfId="1" applyFont="1" applyFill="1" applyBorder="1" applyAlignment="1">
      <alignment vertical="center" wrapText="1"/>
    </xf>
    <xf numFmtId="0" fontId="22" fillId="0" borderId="9" xfId="1" applyFont="1" applyFill="1" applyBorder="1" applyAlignment="1">
      <alignment horizontal="center" vertical="center"/>
    </xf>
    <xf numFmtId="0" fontId="30" fillId="0" borderId="1" xfId="1" applyFont="1" applyBorder="1" applyAlignment="1"/>
    <xf numFmtId="0" fontId="32" fillId="0" borderId="0" xfId="1" applyFont="1" applyFill="1" applyBorder="1" applyAlignment="1" applyProtection="1">
      <alignment horizontal="left"/>
      <protection locked="0"/>
    </xf>
    <xf numFmtId="0" fontId="11" fillId="0" borderId="0" xfId="1" applyFont="1" applyFill="1" applyBorder="1" applyAlignment="1">
      <alignment vertical="center"/>
    </xf>
    <xf numFmtId="0" fontId="30" fillId="0" borderId="0" xfId="0" applyFont="1">
      <alignment vertical="center"/>
    </xf>
    <xf numFmtId="0" fontId="8" fillId="0" borderId="0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quotePrefix="1" applyFont="1" applyFill="1" applyBorder="1" applyAlignment="1" applyProtection="1">
      <alignment horizontal="center" vertical="center"/>
      <protection locked="0"/>
    </xf>
    <xf numFmtId="179" fontId="35" fillId="0" borderId="0" xfId="1" applyNumberFormat="1" applyFont="1" applyFill="1" applyBorder="1" applyAlignment="1" applyProtection="1">
      <alignment horizontal="center" vertical="center"/>
      <protection locked="0"/>
    </xf>
    <xf numFmtId="0" fontId="36" fillId="0" borderId="0" xfId="1" applyFont="1" applyFill="1" applyBorder="1" applyAlignment="1" applyProtection="1">
      <alignment horizontal="center" vertical="center"/>
      <protection locked="0"/>
    </xf>
    <xf numFmtId="179" fontId="36" fillId="0" borderId="0" xfId="1" applyNumberFormat="1" applyFont="1" applyFill="1" applyBorder="1" applyAlignment="1" applyProtection="1">
      <alignment horizontal="center" vertical="center"/>
      <protection locked="0"/>
    </xf>
    <xf numFmtId="17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Fill="1" applyBorder="1" applyAlignment="1" applyProtection="1">
      <alignment horizontal="center" vertical="center"/>
      <protection locked="0"/>
    </xf>
    <xf numFmtId="179" fontId="27" fillId="0" borderId="0" xfId="1" applyNumberFormat="1" applyFont="1" applyFill="1" applyBorder="1" applyAlignment="1" applyProtection="1">
      <alignment horizontal="center" vertical="center"/>
      <protection locked="0"/>
    </xf>
    <xf numFmtId="179" fontId="3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 applyAlignment="1">
      <alignment vertical="center"/>
    </xf>
    <xf numFmtId="0" fontId="39" fillId="0" borderId="0" xfId="1" applyFont="1" applyFill="1" applyBorder="1" applyAlignment="1">
      <alignment vertical="center"/>
    </xf>
    <xf numFmtId="0" fontId="14" fillId="0" borderId="0" xfId="1" applyFont="1" applyBorder="1" applyAlignment="1"/>
    <xf numFmtId="177" fontId="12" fillId="3" borderId="20" xfId="1" applyNumberFormat="1" applyFont="1" applyFill="1" applyBorder="1" applyAlignment="1">
      <alignment horizontal="center" vertical="center"/>
    </xf>
    <xf numFmtId="0" fontId="29" fillId="0" borderId="1" xfId="1" applyFont="1" applyBorder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29" fillId="0" borderId="0" xfId="1" applyFont="1" applyBorder="1" applyAlignment="1">
      <alignment vertical="center"/>
    </xf>
    <xf numFmtId="0" fontId="41" fillId="0" borderId="0" xfId="0" applyFont="1" applyBorder="1">
      <alignment vertical="center"/>
    </xf>
    <xf numFmtId="0" fontId="29" fillId="0" borderId="22" xfId="1" applyFont="1" applyBorder="1" applyAlignment="1">
      <alignment vertical="center"/>
    </xf>
    <xf numFmtId="0" fontId="34" fillId="0" borderId="23" xfId="1" applyFont="1" applyFill="1" applyBorder="1" applyAlignment="1">
      <alignment vertical="center" wrapText="1"/>
    </xf>
    <xf numFmtId="0" fontId="28" fillId="0" borderId="23" xfId="1" applyFont="1" applyFill="1" applyBorder="1" applyAlignment="1">
      <alignment vertical="center"/>
    </xf>
    <xf numFmtId="0" fontId="29" fillId="0" borderId="23" xfId="1" applyFont="1" applyFill="1" applyBorder="1" applyAlignment="1">
      <alignment horizontal="left" vertical="center"/>
    </xf>
    <xf numFmtId="0" fontId="29" fillId="0" borderId="23" xfId="1" applyFont="1" applyFill="1" applyBorder="1" applyAlignment="1">
      <alignment vertical="center" shrinkToFit="1"/>
    </xf>
    <xf numFmtId="0" fontId="29" fillId="0" borderId="25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179" fontId="26" fillId="0" borderId="0" xfId="1" applyNumberFormat="1" applyFont="1" applyFill="1" applyBorder="1" applyAlignment="1" applyProtection="1">
      <alignment vertical="center"/>
      <protection locked="0"/>
    </xf>
    <xf numFmtId="179" fontId="27" fillId="0" borderId="0" xfId="1" applyNumberFormat="1" applyFont="1" applyFill="1" applyBorder="1" applyAlignment="1" applyProtection="1">
      <alignment vertical="center"/>
      <protection locked="0"/>
    </xf>
    <xf numFmtId="179" fontId="38" fillId="0" borderId="0" xfId="1" quotePrefix="1" applyNumberFormat="1" applyFont="1" applyFill="1" applyBorder="1" applyAlignment="1" applyProtection="1">
      <alignment vertical="center" wrapText="1"/>
      <protection locked="0"/>
    </xf>
    <xf numFmtId="0" fontId="36" fillId="0" borderId="0" xfId="1" applyFont="1" applyFill="1" applyBorder="1" applyAlignment="1" applyProtection="1">
      <alignment vertical="center"/>
      <protection locked="0"/>
    </xf>
    <xf numFmtId="177" fontId="12" fillId="3" borderId="2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/>
      <protection locked="0"/>
    </xf>
    <xf numFmtId="0" fontId="27" fillId="0" borderId="16" xfId="1" applyFont="1" applyFill="1" applyBorder="1" applyAlignment="1" applyProtection="1">
      <alignment horizontal="left" vertical="center"/>
      <protection locked="0"/>
    </xf>
    <xf numFmtId="0" fontId="27" fillId="0" borderId="17" xfId="1" applyFont="1" applyFill="1" applyBorder="1" applyAlignment="1" applyProtection="1">
      <alignment horizontal="center" vertical="center"/>
      <protection locked="0"/>
    </xf>
    <xf numFmtId="179" fontId="2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8" xfId="1" applyFont="1" applyFill="1" applyBorder="1" applyAlignment="1" applyProtection="1">
      <alignment horizontal="center" vertical="center"/>
      <protection locked="0"/>
    </xf>
    <xf numFmtId="0" fontId="27" fillId="0" borderId="13" xfId="1" applyFont="1" applyFill="1" applyBorder="1" applyAlignment="1" applyProtection="1">
      <alignment horizontal="left" vertical="center"/>
      <protection locked="0"/>
    </xf>
    <xf numFmtId="0" fontId="27" fillId="0" borderId="14" xfId="1" applyFont="1" applyFill="1" applyBorder="1" applyAlignment="1" applyProtection="1">
      <alignment horizontal="center" vertical="center"/>
      <protection locked="0"/>
    </xf>
    <xf numFmtId="179" fontId="27" fillId="0" borderId="14" xfId="1" applyNumberFormat="1" applyFont="1" applyFill="1" applyBorder="1" applyAlignment="1" applyProtection="1">
      <alignment horizontal="center" vertical="center"/>
      <protection locked="0"/>
    </xf>
    <xf numFmtId="0" fontId="27" fillId="0" borderId="15" xfId="1" applyFont="1" applyFill="1" applyBorder="1" applyAlignment="1" applyProtection="1">
      <alignment horizontal="center" vertical="center"/>
      <protection locked="0"/>
    </xf>
    <xf numFmtId="0" fontId="27" fillId="0" borderId="31" xfId="1" applyFont="1" applyFill="1" applyBorder="1" applyAlignment="1" applyProtection="1">
      <alignment horizontal="left" vertical="center"/>
      <protection locked="0"/>
    </xf>
    <xf numFmtId="0" fontId="27" fillId="0" borderId="32" xfId="1" applyFont="1" applyFill="1" applyBorder="1" applyAlignment="1" applyProtection="1">
      <alignment horizontal="center" vertical="center"/>
      <protection locked="0"/>
    </xf>
    <xf numFmtId="17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7" fillId="0" borderId="33" xfId="1" applyFont="1" applyFill="1" applyBorder="1" applyAlignment="1" applyProtection="1">
      <alignment horizontal="center" vertical="center"/>
      <protection locked="0"/>
    </xf>
    <xf numFmtId="0" fontId="29" fillId="0" borderId="4" xfId="1" applyFont="1" applyBorder="1" applyAlignment="1">
      <alignment vertical="center"/>
    </xf>
    <xf numFmtId="0" fontId="34" fillId="0" borderId="1" xfId="1" applyFont="1" applyFill="1" applyBorder="1" applyAlignment="1">
      <alignment vertical="center" wrapText="1"/>
    </xf>
    <xf numFmtId="0" fontId="28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vertical="center" shrinkToFit="1"/>
    </xf>
    <xf numFmtId="0" fontId="11" fillId="0" borderId="0" xfId="1" applyFont="1" applyBorder="1" applyAlignment="1">
      <alignment horizontal="center" vertical="center"/>
    </xf>
    <xf numFmtId="0" fontId="35" fillId="0" borderId="34" xfId="1" applyFont="1" applyFill="1" applyBorder="1" applyAlignment="1">
      <alignment horizontal="center" vertical="center" wrapText="1"/>
    </xf>
    <xf numFmtId="0" fontId="35" fillId="0" borderId="3" xfId="1" applyFont="1" applyFill="1" applyBorder="1" applyAlignment="1">
      <alignment horizontal="center" vertical="center" wrapText="1"/>
    </xf>
    <xf numFmtId="0" fontId="34" fillId="0" borderId="29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34" fillId="0" borderId="30" xfId="1" applyFont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35" fillId="0" borderId="2" xfId="1" applyFont="1" applyFill="1" applyBorder="1" applyAlignment="1">
      <alignment horizontal="center" vertical="center" wrapText="1"/>
    </xf>
    <xf numFmtId="0" fontId="34" fillId="0" borderId="6" xfId="1" applyFont="1" applyBorder="1" applyAlignment="1">
      <alignment horizontal="center" vertical="center" wrapText="1"/>
    </xf>
    <xf numFmtId="0" fontId="34" fillId="0" borderId="7" xfId="1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 wrapText="1"/>
    </xf>
    <xf numFmtId="0" fontId="37" fillId="0" borderId="23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  <xf numFmtId="0" fontId="40" fillId="4" borderId="0" xfId="1" applyFont="1" applyFill="1" applyBorder="1" applyAlignment="1" applyProtection="1">
      <alignment horizontal="left"/>
      <protection locked="0"/>
    </xf>
    <xf numFmtId="0" fontId="22" fillId="0" borderId="0" xfId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 wrapText="1"/>
    </xf>
    <xf numFmtId="0" fontId="37" fillId="0" borderId="0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178" fontId="12" fillId="3" borderId="20" xfId="1" applyNumberFormat="1" applyFont="1" applyFill="1" applyBorder="1" applyAlignment="1">
      <alignment horizontal="center" vertical="center"/>
    </xf>
    <xf numFmtId="178" fontId="12" fillId="3" borderId="21" xfId="1" applyNumberFormat="1" applyFont="1" applyFill="1" applyBorder="1" applyAlignment="1">
      <alignment horizontal="center" vertical="center"/>
    </xf>
    <xf numFmtId="0" fontId="19" fillId="3" borderId="16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19" fillId="3" borderId="19" xfId="1" applyNumberFormat="1" applyFont="1" applyFill="1" applyBorder="1" applyAlignment="1">
      <alignment horizontal="center" vertical="center" wrapText="1"/>
    </xf>
    <xf numFmtId="0" fontId="19" fillId="3" borderId="17" xfId="1" applyNumberFormat="1" applyFont="1" applyFill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17" xfId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22" fillId="3" borderId="14" xfId="1" applyNumberFormat="1" applyFont="1" applyFill="1" applyBorder="1" applyAlignment="1">
      <alignment horizontal="center" vertical="center"/>
    </xf>
    <xf numFmtId="0" fontId="23" fillId="3" borderId="14" xfId="1" applyFont="1" applyFill="1" applyBorder="1" applyAlignment="1">
      <alignment horizontal="center" vertical="center"/>
    </xf>
    <xf numFmtId="0" fontId="23" fillId="3" borderId="15" xfId="1" applyFont="1" applyFill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  <xf numFmtId="0" fontId="42" fillId="0" borderId="26" xfId="1" applyFont="1" applyFill="1" applyBorder="1" applyAlignment="1" applyProtection="1">
      <alignment horizontal="center" vertical="center"/>
      <protection locked="0"/>
    </xf>
    <xf numFmtId="0" fontId="42" fillId="0" borderId="27" xfId="1" applyFont="1" applyFill="1" applyBorder="1" applyAlignment="1" applyProtection="1">
      <alignment horizontal="center" vertical="center"/>
      <protection locked="0"/>
    </xf>
    <xf numFmtId="0" fontId="42" fillId="0" borderId="28" xfId="1" applyFont="1" applyFill="1" applyBorder="1" applyAlignment="1" applyProtection="1">
      <alignment horizontal="center" vertical="center"/>
      <protection locked="0"/>
    </xf>
    <xf numFmtId="0" fontId="42" fillId="0" borderId="29" xfId="1" applyFont="1" applyFill="1" applyBorder="1" applyAlignment="1" applyProtection="1">
      <alignment horizontal="center" vertical="center"/>
      <protection locked="0"/>
    </xf>
    <xf numFmtId="0" fontId="42" fillId="0" borderId="0" xfId="1" applyFont="1" applyFill="1" applyBorder="1" applyAlignment="1" applyProtection="1">
      <alignment horizontal="center" vertical="center"/>
      <protection locked="0"/>
    </xf>
    <xf numFmtId="0" fontId="42" fillId="0" borderId="30" xfId="1" applyFont="1" applyFill="1" applyBorder="1" applyAlignment="1" applyProtection="1">
      <alignment horizontal="center" vertical="center"/>
      <protection locked="0"/>
    </xf>
    <xf numFmtId="0" fontId="42" fillId="0" borderId="4" xfId="1" applyFont="1" applyFill="1" applyBorder="1" applyAlignment="1" applyProtection="1">
      <alignment horizontal="center" vertical="center"/>
      <protection locked="0"/>
    </xf>
    <xf numFmtId="0" fontId="42" fillId="0" borderId="1" xfId="1" applyFont="1" applyFill="1" applyBorder="1" applyAlignment="1" applyProtection="1">
      <alignment horizontal="center" vertical="center"/>
      <protection locked="0"/>
    </xf>
    <xf numFmtId="0" fontId="42" fillId="0" borderId="5" xfId="1" applyFont="1" applyFill="1" applyBorder="1" applyAlignment="1" applyProtection="1">
      <alignment horizontal="center" vertical="center"/>
      <protection locked="0"/>
    </xf>
  </cellXfs>
  <cellStyles count="9">
    <cellStyle name="標準" xfId="0" builtinId="0"/>
    <cellStyle name="標準 2" xfId="1"/>
    <cellStyle name="標準 3" xfId="8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1185862</xdr:colOff>
      <xdr:row>3</xdr:row>
      <xdr:rowOff>47623</xdr:rowOff>
    </xdr:from>
    <xdr:to>
      <xdr:col>18</xdr:col>
      <xdr:colOff>214313</xdr:colOff>
      <xdr:row>11</xdr:row>
      <xdr:rowOff>9985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2237" y="2166936"/>
          <a:ext cx="6696076" cy="4153362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5" name="角丸四角形 4"/>
        <xdr:cNvSpPr/>
      </xdr:nvSpPr>
      <xdr:spPr>
        <a:xfrm>
          <a:off x="0" y="1285672"/>
          <a:ext cx="5976938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776288</xdr:colOff>
      <xdr:row>11</xdr:row>
      <xdr:rowOff>190499</xdr:rowOff>
    </xdr:from>
    <xdr:to>
      <xdr:col>18</xdr:col>
      <xdr:colOff>1133474</xdr:colOff>
      <xdr:row>24</xdr:row>
      <xdr:rowOff>604838</xdr:rowOff>
    </xdr:to>
    <xdr:sp macro="" textlink="">
      <xdr:nvSpPr>
        <xdr:cNvPr id="7" name="テキスト ボックス 6"/>
        <xdr:cNvSpPr txBox="1"/>
      </xdr:nvSpPr>
      <xdr:spPr>
        <a:xfrm>
          <a:off x="17492663" y="6500812"/>
          <a:ext cx="8024811" cy="89630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15</xdr:col>
      <xdr:colOff>119061</xdr:colOff>
      <xdr:row>2</xdr:row>
      <xdr:rowOff>119064</xdr:rowOff>
    </xdr:from>
    <xdr:to>
      <xdr:col>15</xdr:col>
      <xdr:colOff>621059</xdr:colOff>
      <xdr:row>2</xdr:row>
      <xdr:rowOff>765849</xdr:rowOff>
    </xdr:to>
    <xdr:pic>
      <xdr:nvPicPr>
        <xdr:cNvPr id="11" name="図 10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18502311" y="1381127"/>
          <a:ext cx="501998" cy="646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614361</xdr:colOff>
      <xdr:row>3</xdr:row>
      <xdr:rowOff>47623</xdr:rowOff>
    </xdr:from>
    <xdr:to>
      <xdr:col>18</xdr:col>
      <xdr:colOff>1000125</xdr:colOff>
      <xdr:row>11</xdr:row>
      <xdr:rowOff>9985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92811" y="2162173"/>
          <a:ext cx="6710364" cy="422003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85672"/>
          <a:ext cx="5976938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1300162</xdr:colOff>
      <xdr:row>11</xdr:row>
      <xdr:rowOff>47624</xdr:rowOff>
    </xdr:from>
    <xdr:to>
      <xdr:col>19</xdr:col>
      <xdr:colOff>133348</xdr:colOff>
      <xdr:row>24</xdr:row>
      <xdr:rowOff>271463</xdr:rowOff>
    </xdr:to>
    <xdr:sp macro="" textlink="">
      <xdr:nvSpPr>
        <xdr:cNvPr id="6" name="テキスト ボックス 5"/>
        <xdr:cNvSpPr txBox="1"/>
      </xdr:nvSpPr>
      <xdr:spPr>
        <a:xfrm>
          <a:off x="18016537" y="6419849"/>
          <a:ext cx="8034336" cy="90249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15</xdr:col>
      <xdr:colOff>119061</xdr:colOff>
      <xdr:row>2</xdr:row>
      <xdr:rowOff>119064</xdr:rowOff>
    </xdr:from>
    <xdr:to>
      <xdr:col>15</xdr:col>
      <xdr:colOff>621059</xdr:colOff>
      <xdr:row>2</xdr:row>
      <xdr:rowOff>765849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26336" y="1385889"/>
          <a:ext cx="501998" cy="646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045-622-5771&#12288;FAX:045-622-6344" TargetMode="External"/><Relationship Id="rId1" Type="http://schemas.openxmlformats.org/officeDocument/2006/relationships/hyperlink" Target="tel:03-5492-7251&#12288;FAX:03-3790-808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03-3790-1241&#12288;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3"/>
  <sheetViews>
    <sheetView tabSelected="1" view="pageBreakPreview" zoomScale="40" zoomScaleNormal="40" zoomScaleSheetLayoutView="40" zoomScalePageLayoutView="40" workbookViewId="0">
      <selection activeCell="R3" sqref="R3:S3"/>
    </sheetView>
  </sheetViews>
  <sheetFormatPr defaultRowHeight="15.75"/>
  <cols>
    <col min="1" max="1" width="60" style="33" customWidth="1"/>
    <col min="2" max="2" width="21.87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10" t="s">
        <v>20</v>
      </c>
      <c r="O1" s="110"/>
      <c r="P1" s="110"/>
      <c r="Q1" s="110"/>
      <c r="R1" s="110"/>
      <c r="S1" s="110"/>
      <c r="T1" s="3"/>
    </row>
    <row r="2" spans="1:39" s="5" customFormat="1" ht="30" customHeight="1"/>
    <row r="3" spans="1:39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111"/>
      <c r="L3" s="111"/>
      <c r="M3" s="7"/>
      <c r="N3" s="7"/>
      <c r="O3" s="7"/>
      <c r="P3" s="10"/>
      <c r="Q3" s="12" t="s">
        <v>1</v>
      </c>
      <c r="R3" s="112">
        <v>45761</v>
      </c>
      <c r="S3" s="112"/>
      <c r="T3" s="82" t="s">
        <v>38</v>
      </c>
      <c r="U3" s="7"/>
    </row>
    <row r="4" spans="1:39" s="11" customFormat="1" ht="60.75" customHeight="1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>
      <c r="A5" s="115" t="s">
        <v>3</v>
      </c>
      <c r="B5" s="118" t="s">
        <v>4</v>
      </c>
      <c r="C5" s="118" t="s">
        <v>5</v>
      </c>
      <c r="D5" s="118"/>
      <c r="E5" s="118"/>
      <c r="F5" s="118"/>
      <c r="G5" s="118" t="s">
        <v>6</v>
      </c>
      <c r="H5" s="118"/>
      <c r="I5" s="118" t="s">
        <v>7</v>
      </c>
      <c r="J5" s="118"/>
      <c r="K5" s="121" t="s">
        <v>8</v>
      </c>
      <c r="L5" s="122"/>
      <c r="N5" s="17"/>
      <c r="O5" s="17"/>
      <c r="P5" s="18"/>
    </row>
    <row r="6" spans="1:39" s="16" customFormat="1" ht="35.1" customHeight="1">
      <c r="A6" s="116"/>
      <c r="B6" s="119"/>
      <c r="C6" s="123" t="s">
        <v>27</v>
      </c>
      <c r="D6" s="123"/>
      <c r="E6" s="123" t="s">
        <v>9</v>
      </c>
      <c r="F6" s="123"/>
      <c r="G6" s="124" t="s">
        <v>10</v>
      </c>
      <c r="H6" s="124"/>
      <c r="I6" s="124" t="s">
        <v>10</v>
      </c>
      <c r="J6" s="124"/>
      <c r="K6" s="124" t="s">
        <v>11</v>
      </c>
      <c r="L6" s="125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>
      <c r="A7" s="116"/>
      <c r="B7" s="119"/>
      <c r="C7" s="123"/>
      <c r="D7" s="123"/>
      <c r="E7" s="123"/>
      <c r="F7" s="123"/>
      <c r="G7" s="124"/>
      <c r="H7" s="124"/>
      <c r="I7" s="124"/>
      <c r="J7" s="124"/>
      <c r="K7" s="124"/>
      <c r="L7" s="125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>
      <c r="A8" s="116"/>
      <c r="B8" s="119"/>
      <c r="C8" s="123"/>
      <c r="D8" s="123"/>
      <c r="E8" s="123"/>
      <c r="F8" s="123"/>
      <c r="G8" s="124"/>
      <c r="H8" s="124"/>
      <c r="I8" s="124"/>
      <c r="J8" s="124"/>
      <c r="K8" s="124"/>
      <c r="L8" s="125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>
      <c r="A9" s="117"/>
      <c r="B9" s="120"/>
      <c r="C9" s="47"/>
      <c r="D9" s="47"/>
      <c r="E9" s="47"/>
      <c r="F9" s="47"/>
      <c r="G9" s="126"/>
      <c r="H9" s="126"/>
      <c r="I9" s="113" t="s">
        <v>12</v>
      </c>
      <c r="J9" s="113"/>
      <c r="K9" s="113" t="s">
        <v>28</v>
      </c>
      <c r="L9" s="114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>
      <c r="A10" s="66" t="s">
        <v>42</v>
      </c>
      <c r="B10" s="67" t="s">
        <v>39</v>
      </c>
      <c r="C10" s="68">
        <f t="shared" ref="C10:C14" si="0">E10-1</f>
        <v>45763</v>
      </c>
      <c r="D10" s="68" t="str">
        <f t="shared" ref="D10:D14" si="1">TEXT(C10,"aaa")</f>
        <v>水</v>
      </c>
      <c r="E10" s="68">
        <f t="shared" ref="E10:E14" si="2">I10-4</f>
        <v>45764</v>
      </c>
      <c r="F10" s="67" t="str">
        <f t="shared" ref="F10:F14" si="3">TEXT(E10,"aaa")</f>
        <v>木</v>
      </c>
      <c r="G10" s="68">
        <f t="shared" ref="G10:G14" si="4">I10-1</f>
        <v>45767</v>
      </c>
      <c r="H10" s="67" t="str">
        <f t="shared" ref="H10:H14" si="5">TEXT(G10,"aaa")</f>
        <v>日</v>
      </c>
      <c r="I10" s="68">
        <v>45768</v>
      </c>
      <c r="J10" s="67" t="str">
        <f t="shared" ref="J10:J14" si="6">TEXT(I10,"aaa")</f>
        <v>月</v>
      </c>
      <c r="K10" s="68">
        <f t="shared" ref="K10:K14" si="7">I10+7</f>
        <v>45775</v>
      </c>
      <c r="L10" s="69" t="str">
        <f t="shared" ref="L10:L14" si="8">TEXT(K10,"aaa")</f>
        <v>月</v>
      </c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>
      <c r="A11" s="70" t="s">
        <v>40</v>
      </c>
      <c r="B11" s="71" t="s">
        <v>41</v>
      </c>
      <c r="C11" s="72">
        <f t="shared" si="0"/>
        <v>45770</v>
      </c>
      <c r="D11" s="72" t="str">
        <f t="shared" si="1"/>
        <v>水</v>
      </c>
      <c r="E11" s="72">
        <f t="shared" si="2"/>
        <v>45771</v>
      </c>
      <c r="F11" s="71" t="str">
        <f t="shared" si="3"/>
        <v>木</v>
      </c>
      <c r="G11" s="72">
        <f t="shared" si="4"/>
        <v>45774</v>
      </c>
      <c r="H11" s="71" t="str">
        <f t="shared" si="5"/>
        <v>日</v>
      </c>
      <c r="I11" s="72">
        <v>45775</v>
      </c>
      <c r="J11" s="71" t="str">
        <f t="shared" si="6"/>
        <v>月</v>
      </c>
      <c r="K11" s="72">
        <f t="shared" si="7"/>
        <v>45782</v>
      </c>
      <c r="L11" s="73" t="str">
        <f t="shared" si="8"/>
        <v>月</v>
      </c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>
      <c r="A12" s="70" t="s">
        <v>43</v>
      </c>
      <c r="B12" s="71" t="s">
        <v>44</v>
      </c>
      <c r="C12" s="72">
        <f t="shared" si="0"/>
        <v>45777</v>
      </c>
      <c r="D12" s="72" t="str">
        <f t="shared" si="1"/>
        <v>水</v>
      </c>
      <c r="E12" s="72">
        <f t="shared" si="2"/>
        <v>45778</v>
      </c>
      <c r="F12" s="71" t="str">
        <f t="shared" si="3"/>
        <v>木</v>
      </c>
      <c r="G12" s="72">
        <f t="shared" si="4"/>
        <v>45781</v>
      </c>
      <c r="H12" s="71" t="str">
        <f t="shared" si="5"/>
        <v>日</v>
      </c>
      <c r="I12" s="72">
        <v>45782</v>
      </c>
      <c r="J12" s="71" t="str">
        <f t="shared" si="6"/>
        <v>月</v>
      </c>
      <c r="K12" s="72">
        <f t="shared" si="7"/>
        <v>45789</v>
      </c>
      <c r="L12" s="73" t="str">
        <f t="shared" si="8"/>
        <v>月</v>
      </c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>
      <c r="A13" s="70" t="s">
        <v>45</v>
      </c>
      <c r="B13" s="71" t="s">
        <v>46</v>
      </c>
      <c r="C13" s="72">
        <f t="shared" si="0"/>
        <v>45791</v>
      </c>
      <c r="D13" s="72" t="str">
        <f t="shared" si="1"/>
        <v>水</v>
      </c>
      <c r="E13" s="72">
        <f t="shared" si="2"/>
        <v>45792</v>
      </c>
      <c r="F13" s="71" t="str">
        <f t="shared" si="3"/>
        <v>木</v>
      </c>
      <c r="G13" s="72">
        <f t="shared" si="4"/>
        <v>45795</v>
      </c>
      <c r="H13" s="71" t="str">
        <f t="shared" si="5"/>
        <v>日</v>
      </c>
      <c r="I13" s="72">
        <v>45796</v>
      </c>
      <c r="J13" s="71" t="str">
        <f t="shared" si="6"/>
        <v>月</v>
      </c>
      <c r="K13" s="72">
        <f t="shared" si="7"/>
        <v>45803</v>
      </c>
      <c r="L13" s="73" t="str">
        <f t="shared" si="8"/>
        <v>月</v>
      </c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>
      <c r="A14" s="70" t="s">
        <v>47</v>
      </c>
      <c r="B14" s="71" t="s">
        <v>48</v>
      </c>
      <c r="C14" s="72">
        <f t="shared" si="0"/>
        <v>45798</v>
      </c>
      <c r="D14" s="72" t="str">
        <f t="shared" si="1"/>
        <v>水</v>
      </c>
      <c r="E14" s="72">
        <f t="shared" si="2"/>
        <v>45799</v>
      </c>
      <c r="F14" s="71" t="str">
        <f t="shared" si="3"/>
        <v>木</v>
      </c>
      <c r="G14" s="72">
        <f t="shared" si="4"/>
        <v>45802</v>
      </c>
      <c r="H14" s="71" t="str">
        <f t="shared" si="5"/>
        <v>日</v>
      </c>
      <c r="I14" s="72">
        <v>45803</v>
      </c>
      <c r="J14" s="71" t="str">
        <f t="shared" si="6"/>
        <v>月</v>
      </c>
      <c r="K14" s="72">
        <f t="shared" si="7"/>
        <v>45810</v>
      </c>
      <c r="L14" s="73" t="str">
        <f t="shared" si="8"/>
        <v>月</v>
      </c>
      <c r="M14" s="61"/>
      <c r="N14" s="18"/>
      <c r="Y14" s="45"/>
      <c r="Z14" s="45"/>
      <c r="AA14" s="45"/>
      <c r="AB14" s="45"/>
      <c r="AC14" s="45"/>
      <c r="AD14" s="62"/>
      <c r="AE14" s="62"/>
      <c r="AF14" s="62"/>
      <c r="AG14" s="45"/>
      <c r="AH14" s="45"/>
      <c r="AI14" s="45"/>
      <c r="AJ14" s="45"/>
      <c r="AK14" s="45"/>
      <c r="AL14" s="45"/>
      <c r="AM14" s="45"/>
    </row>
    <row r="15" spans="1:39" s="16" customFormat="1" ht="51" customHeight="1">
      <c r="A15" s="74" t="s">
        <v>49</v>
      </c>
      <c r="B15" s="75" t="s">
        <v>50</v>
      </c>
      <c r="C15" s="76">
        <f t="shared" ref="C15:C16" si="9">E15-1</f>
        <v>45805</v>
      </c>
      <c r="D15" s="76" t="str">
        <f t="shared" ref="D15:D16" si="10">TEXT(C15,"aaa")</f>
        <v>水</v>
      </c>
      <c r="E15" s="76">
        <f t="shared" ref="E15:E16" si="11">I15-4</f>
        <v>45806</v>
      </c>
      <c r="F15" s="75" t="str">
        <f t="shared" ref="F15:F16" si="12">TEXT(E15,"aaa")</f>
        <v>木</v>
      </c>
      <c r="G15" s="76">
        <f t="shared" ref="G15:G16" si="13">I15-1</f>
        <v>45809</v>
      </c>
      <c r="H15" s="75" t="str">
        <f t="shared" ref="H15:H16" si="14">TEXT(G15,"aaa")</f>
        <v>日</v>
      </c>
      <c r="I15" s="76">
        <v>45810</v>
      </c>
      <c r="J15" s="75" t="str">
        <f t="shared" ref="J15:J16" si="15">TEXT(I15,"aaa")</f>
        <v>月</v>
      </c>
      <c r="K15" s="76">
        <f t="shared" ref="K15:K16" si="16">I15+7</f>
        <v>45817</v>
      </c>
      <c r="L15" s="77" t="str">
        <f t="shared" ref="L15:L16" si="17">TEXT(K15,"aaa")</f>
        <v>月</v>
      </c>
      <c r="M15" s="22"/>
      <c r="N15" s="18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s="16" customFormat="1" ht="51" customHeight="1">
      <c r="A16" s="65"/>
      <c r="B16" s="41"/>
      <c r="C16" s="42"/>
      <c r="D16" s="42"/>
      <c r="E16" s="42"/>
      <c r="F16" s="41"/>
      <c r="G16" s="42"/>
      <c r="H16" s="41"/>
      <c r="I16" s="42"/>
      <c r="J16" s="41"/>
      <c r="K16" s="42"/>
      <c r="L16" s="41"/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>
      <c r="A17" s="65"/>
      <c r="B17" s="41"/>
      <c r="C17" s="42"/>
      <c r="D17" s="42"/>
      <c r="E17" s="42"/>
      <c r="F17" s="41"/>
      <c r="G17" s="42"/>
      <c r="H17" s="41"/>
      <c r="I17" s="42"/>
      <c r="J17" s="41"/>
      <c r="K17" s="42"/>
      <c r="L17" s="41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>
      <c r="A18" s="65"/>
      <c r="B18" s="41"/>
      <c r="C18" s="42"/>
      <c r="D18" s="42"/>
      <c r="E18" s="42"/>
      <c r="F18" s="41"/>
      <c r="G18" s="42"/>
      <c r="H18" s="41"/>
      <c r="I18" s="42"/>
      <c r="J18" s="41"/>
      <c r="K18" s="42"/>
      <c r="L18" s="41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>
      <c r="A19" s="31" t="s">
        <v>18</v>
      </c>
      <c r="B19" s="58"/>
      <c r="C19" s="59"/>
      <c r="D19" s="58"/>
      <c r="E19" s="58"/>
      <c r="F19" s="58"/>
      <c r="G19" s="60"/>
      <c r="H19" s="58"/>
      <c r="I19" s="60"/>
      <c r="J19" s="58"/>
      <c r="K19" s="60"/>
      <c r="L19" s="58"/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 thickBot="1">
      <c r="A20" s="29" t="s">
        <v>13</v>
      </c>
      <c r="B20" s="93" t="s">
        <v>14</v>
      </c>
      <c r="C20" s="94"/>
      <c r="D20" s="95"/>
      <c r="E20" s="96" t="s">
        <v>15</v>
      </c>
      <c r="F20" s="97"/>
      <c r="G20" s="97"/>
      <c r="H20" s="97"/>
      <c r="I20" s="97"/>
      <c r="J20" s="97"/>
      <c r="K20" s="97"/>
      <c r="L20" s="98"/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1" customHeight="1" thickTop="1">
      <c r="A21" s="99" t="s">
        <v>16</v>
      </c>
      <c r="B21" s="100" t="s">
        <v>33</v>
      </c>
      <c r="C21" s="101"/>
      <c r="D21" s="102"/>
      <c r="E21" s="52" t="s">
        <v>30</v>
      </c>
      <c r="F21" s="53"/>
      <c r="G21" s="54"/>
      <c r="H21" s="55"/>
      <c r="I21" s="56"/>
      <c r="J21" s="103" t="s">
        <v>32</v>
      </c>
      <c r="K21" s="103"/>
      <c r="L21" s="104"/>
      <c r="M21" s="22"/>
      <c r="N21" s="18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</row>
    <row r="22" spans="1:39" s="16" customFormat="1" ht="51" customHeight="1">
      <c r="A22" s="84"/>
      <c r="B22" s="88"/>
      <c r="C22" s="89"/>
      <c r="D22" s="90"/>
      <c r="E22" s="78" t="s">
        <v>31</v>
      </c>
      <c r="F22" s="28"/>
      <c r="G22" s="30"/>
      <c r="H22" s="27"/>
      <c r="I22" s="23"/>
      <c r="J22" s="23"/>
      <c r="K22" s="48"/>
      <c r="L22" s="24"/>
      <c r="M22" s="22"/>
      <c r="N22" s="18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</row>
    <row r="23" spans="1:39" s="16" customFormat="1" ht="58.5" customHeight="1">
      <c r="A23" s="83" t="s">
        <v>29</v>
      </c>
      <c r="B23" s="85" t="s">
        <v>34</v>
      </c>
      <c r="C23" s="86"/>
      <c r="D23" s="87"/>
      <c r="E23" s="78" t="s">
        <v>35</v>
      </c>
      <c r="F23" s="79"/>
      <c r="G23" s="80"/>
      <c r="H23" s="27"/>
      <c r="I23" s="81"/>
      <c r="J23" s="91" t="s">
        <v>36</v>
      </c>
      <c r="K23" s="91"/>
      <c r="L23" s="92"/>
    </row>
    <row r="24" spans="1:39" s="4" customFormat="1" ht="58.5" customHeight="1">
      <c r="A24" s="84"/>
      <c r="B24" s="88"/>
      <c r="C24" s="89"/>
      <c r="D24" s="90"/>
      <c r="E24" s="78" t="s">
        <v>37</v>
      </c>
      <c r="F24" s="28"/>
      <c r="G24" s="30"/>
      <c r="H24" s="27"/>
      <c r="I24" s="23"/>
      <c r="J24" s="23"/>
      <c r="K24" s="48"/>
      <c r="L24" s="24"/>
      <c r="N24" s="16"/>
      <c r="O24" s="25"/>
      <c r="T24" s="26"/>
      <c r="U24" s="26"/>
    </row>
    <row r="25" spans="1:39" ht="58.5" customHeight="1"/>
    <row r="26" spans="1:39" ht="58.5" customHeight="1"/>
    <row r="27" spans="1:39" ht="39.950000000000003" customHeight="1"/>
    <row r="30" spans="1:39" ht="72" customHeight="1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32"/>
      <c r="L30" s="32"/>
    </row>
    <row r="31" spans="1:39" ht="35.25">
      <c r="A31" s="49"/>
      <c r="B31" s="106"/>
      <c r="C31" s="106"/>
      <c r="D31" s="106"/>
      <c r="E31" s="107"/>
      <c r="F31" s="107"/>
      <c r="G31" s="107"/>
      <c r="H31" s="107"/>
      <c r="I31" s="107"/>
      <c r="J31" s="107"/>
      <c r="K31" s="107"/>
      <c r="L31" s="107"/>
    </row>
    <row r="32" spans="1:39" ht="29.25" customHeight="1">
      <c r="A32" s="108"/>
      <c r="B32" s="86"/>
      <c r="C32" s="86"/>
      <c r="D32" s="86"/>
      <c r="E32" s="50"/>
      <c r="F32" s="50"/>
      <c r="G32" s="50"/>
      <c r="H32" s="50"/>
      <c r="I32" s="50"/>
      <c r="J32" s="109"/>
      <c r="K32" s="109"/>
      <c r="L32" s="109"/>
    </row>
    <row r="33" spans="1:12" ht="30" customHeight="1">
      <c r="A33" s="108"/>
      <c r="B33" s="86"/>
      <c r="C33" s="86"/>
      <c r="D33" s="86"/>
      <c r="E33" s="51"/>
      <c r="F33" s="50"/>
      <c r="G33" s="50"/>
      <c r="H33" s="50"/>
      <c r="I33" s="50"/>
      <c r="J33" s="50"/>
      <c r="K33" s="50"/>
      <c r="L33" s="50"/>
    </row>
  </sheetData>
  <mergeCells count="31">
    <mergeCell ref="A5:A9"/>
    <mergeCell ref="B5:B9"/>
    <mergeCell ref="G5:H5"/>
    <mergeCell ref="I5:J5"/>
    <mergeCell ref="K5:L5"/>
    <mergeCell ref="E6:F8"/>
    <mergeCell ref="G6:H8"/>
    <mergeCell ref="C6:D8"/>
    <mergeCell ref="C5:F5"/>
    <mergeCell ref="I6:J8"/>
    <mergeCell ref="K6:L8"/>
    <mergeCell ref="G9:H9"/>
    <mergeCell ref="N1:S1"/>
    <mergeCell ref="K3:L3"/>
    <mergeCell ref="R3:S3"/>
    <mergeCell ref="I9:J9"/>
    <mergeCell ref="K9:L9"/>
    <mergeCell ref="A30:J30"/>
    <mergeCell ref="B31:D31"/>
    <mergeCell ref="E31:L31"/>
    <mergeCell ref="A32:A33"/>
    <mergeCell ref="B32:D33"/>
    <mergeCell ref="J32:L32"/>
    <mergeCell ref="A23:A24"/>
    <mergeCell ref="B23:D24"/>
    <mergeCell ref="J23:L23"/>
    <mergeCell ref="B20:D20"/>
    <mergeCell ref="E20:L20"/>
    <mergeCell ref="A21:A22"/>
    <mergeCell ref="B21:D22"/>
    <mergeCell ref="J21:L21"/>
  </mergeCells>
  <phoneticPr fontId="20"/>
  <hyperlinks>
    <hyperlink ref="E22" r:id="rId1"/>
    <hyperlink ref="E24" r:id="rId2"/>
  </hyperlinks>
  <pageMargins left="0.9055118110236221" right="0.51181102362204722" top="0.55118110236220474" bottom="0.55118110236220474" header="0.31496062992125984" footer="0.31496062992125984"/>
  <pageSetup paperSize="9" scale="37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view="pageBreakPreview" zoomScale="40" zoomScaleNormal="40" zoomScaleSheetLayoutView="40" zoomScalePageLayoutView="40" workbookViewId="0">
      <selection activeCell="A15" sqref="A15:L18"/>
    </sheetView>
  </sheetViews>
  <sheetFormatPr defaultRowHeight="15.75"/>
  <cols>
    <col min="1" max="1" width="60" style="33" customWidth="1"/>
    <col min="2" max="2" width="21.87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10" t="s">
        <v>20</v>
      </c>
      <c r="O1" s="110"/>
      <c r="P1" s="110"/>
      <c r="Q1" s="110"/>
      <c r="R1" s="110"/>
      <c r="S1" s="110"/>
      <c r="T1" s="3"/>
    </row>
    <row r="2" spans="1:39" s="5" customFormat="1" ht="30" customHeight="1"/>
    <row r="3" spans="1:39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111"/>
      <c r="L3" s="111"/>
      <c r="M3" s="7"/>
      <c r="N3" s="7"/>
      <c r="O3" s="7"/>
      <c r="P3" s="10"/>
      <c r="Q3" s="12" t="s">
        <v>1</v>
      </c>
      <c r="R3" s="112">
        <v>45701</v>
      </c>
      <c r="S3" s="112"/>
      <c r="T3" s="7"/>
      <c r="U3" s="7"/>
    </row>
    <row r="4" spans="1:39" s="11" customFormat="1" ht="60.75" customHeight="1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>
      <c r="A5" s="115" t="s">
        <v>3</v>
      </c>
      <c r="B5" s="118" t="s">
        <v>4</v>
      </c>
      <c r="C5" s="118" t="s">
        <v>5</v>
      </c>
      <c r="D5" s="118"/>
      <c r="E5" s="118"/>
      <c r="F5" s="118"/>
      <c r="G5" s="118" t="s">
        <v>6</v>
      </c>
      <c r="H5" s="118"/>
      <c r="I5" s="118" t="s">
        <v>7</v>
      </c>
      <c r="J5" s="118"/>
      <c r="K5" s="121" t="s">
        <v>8</v>
      </c>
      <c r="L5" s="122"/>
      <c r="N5" s="17"/>
      <c r="O5" s="17"/>
      <c r="P5" s="18"/>
    </row>
    <row r="6" spans="1:39" s="16" customFormat="1" ht="35.1" customHeight="1">
      <c r="A6" s="116"/>
      <c r="B6" s="119"/>
      <c r="C6" s="123" t="s">
        <v>9</v>
      </c>
      <c r="D6" s="123"/>
      <c r="E6" s="123" t="s">
        <v>17</v>
      </c>
      <c r="F6" s="123"/>
      <c r="G6" s="124" t="s">
        <v>10</v>
      </c>
      <c r="H6" s="124"/>
      <c r="I6" s="124" t="s">
        <v>10</v>
      </c>
      <c r="J6" s="124"/>
      <c r="K6" s="124" t="s">
        <v>11</v>
      </c>
      <c r="L6" s="125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>
      <c r="A7" s="116"/>
      <c r="B7" s="119"/>
      <c r="C7" s="123"/>
      <c r="D7" s="123"/>
      <c r="E7" s="123"/>
      <c r="F7" s="123"/>
      <c r="G7" s="124"/>
      <c r="H7" s="124"/>
      <c r="I7" s="124"/>
      <c r="J7" s="124"/>
      <c r="K7" s="124"/>
      <c r="L7" s="125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>
      <c r="A8" s="116"/>
      <c r="B8" s="119"/>
      <c r="C8" s="123"/>
      <c r="D8" s="123"/>
      <c r="E8" s="123"/>
      <c r="F8" s="123"/>
      <c r="G8" s="124"/>
      <c r="H8" s="124"/>
      <c r="I8" s="124"/>
      <c r="J8" s="124"/>
      <c r="K8" s="124"/>
      <c r="L8" s="125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>
      <c r="A9" s="117"/>
      <c r="B9" s="120"/>
      <c r="C9" s="63"/>
      <c r="D9" s="63"/>
      <c r="E9" s="63"/>
      <c r="F9" s="63"/>
      <c r="G9" s="126"/>
      <c r="H9" s="126"/>
      <c r="I9" s="113" t="s">
        <v>12</v>
      </c>
      <c r="J9" s="113"/>
      <c r="K9" s="113" t="s">
        <v>19</v>
      </c>
      <c r="L9" s="114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>
      <c r="A10" s="127" t="s">
        <v>26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9"/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>
      <c r="A11" s="130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2"/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>
      <c r="A12" s="133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5"/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>
      <c r="A13" s="65"/>
      <c r="B13" s="41"/>
      <c r="C13" s="40"/>
      <c r="D13" s="41"/>
      <c r="E13" s="41"/>
      <c r="F13" s="41"/>
      <c r="G13" s="42"/>
      <c r="H13" s="41"/>
      <c r="I13" s="42"/>
      <c r="J13" s="41"/>
      <c r="K13" s="42"/>
      <c r="L13" s="41"/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>
      <c r="A14" s="65"/>
      <c r="B14" s="41"/>
      <c r="C14" s="40"/>
      <c r="D14" s="41"/>
      <c r="E14" s="41"/>
      <c r="F14" s="41"/>
      <c r="G14" s="42"/>
      <c r="H14" s="41"/>
      <c r="I14" s="42"/>
      <c r="J14" s="41"/>
      <c r="K14" s="42"/>
      <c r="L14" s="41"/>
      <c r="M14" s="61"/>
      <c r="N14" s="18"/>
      <c r="Y14" s="45"/>
      <c r="Z14" s="45"/>
      <c r="AA14" s="45"/>
      <c r="AB14" s="45"/>
      <c r="AC14" s="45"/>
      <c r="AD14" s="62"/>
      <c r="AE14" s="62"/>
      <c r="AF14" s="62"/>
      <c r="AG14" s="45"/>
      <c r="AH14" s="45"/>
      <c r="AI14" s="45"/>
      <c r="AJ14" s="45"/>
      <c r="AK14" s="45"/>
      <c r="AL14" s="45"/>
      <c r="AM14" s="45"/>
    </row>
    <row r="15" spans="1:39" s="16" customFormat="1" ht="51" customHeight="1">
      <c r="A15" s="31" t="s">
        <v>18</v>
      </c>
      <c r="B15" s="58"/>
      <c r="C15" s="59"/>
      <c r="D15" s="58"/>
      <c r="E15" s="58"/>
      <c r="F15" s="58"/>
      <c r="G15" s="60"/>
      <c r="H15" s="58"/>
      <c r="I15" s="60"/>
      <c r="J15" s="58"/>
      <c r="K15" s="60"/>
      <c r="L15" s="58"/>
      <c r="M15" s="22"/>
      <c r="N15" s="18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s="16" customFormat="1" ht="51" customHeight="1" thickBot="1">
      <c r="A16" s="29" t="s">
        <v>13</v>
      </c>
      <c r="B16" s="93" t="s">
        <v>14</v>
      </c>
      <c r="C16" s="94"/>
      <c r="D16" s="95"/>
      <c r="E16" s="96" t="s">
        <v>15</v>
      </c>
      <c r="F16" s="97"/>
      <c r="G16" s="97"/>
      <c r="H16" s="97"/>
      <c r="I16" s="97"/>
      <c r="J16" s="97"/>
      <c r="K16" s="97"/>
      <c r="L16" s="98"/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 thickTop="1">
      <c r="A17" s="99" t="s">
        <v>16</v>
      </c>
      <c r="B17" s="100" t="s">
        <v>21</v>
      </c>
      <c r="C17" s="101"/>
      <c r="D17" s="102"/>
      <c r="E17" s="52" t="s">
        <v>22</v>
      </c>
      <c r="F17" s="53"/>
      <c r="G17" s="54"/>
      <c r="H17" s="55"/>
      <c r="I17" s="56"/>
      <c r="J17" s="103" t="s">
        <v>23</v>
      </c>
      <c r="K17" s="103"/>
      <c r="L17" s="104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>
      <c r="A18" s="84"/>
      <c r="B18" s="88"/>
      <c r="C18" s="89"/>
      <c r="D18" s="90"/>
      <c r="E18" s="57" t="s">
        <v>25</v>
      </c>
      <c r="F18" s="28"/>
      <c r="G18" s="30"/>
      <c r="H18" s="27"/>
      <c r="I18" s="23"/>
      <c r="J18" s="23"/>
      <c r="K18" s="48" t="s">
        <v>24</v>
      </c>
      <c r="L18" s="24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8.5" customHeight="1">
      <c r="B21" s="41"/>
      <c r="C21" s="40"/>
      <c r="D21" s="41"/>
      <c r="E21" s="41"/>
      <c r="F21" s="41"/>
      <c r="G21" s="42"/>
      <c r="H21" s="41"/>
      <c r="I21" s="42"/>
      <c r="J21" s="41"/>
      <c r="K21" s="42"/>
      <c r="L21" s="41"/>
    </row>
    <row r="22" spans="1:39" s="4" customFormat="1" ht="58.5" customHeight="1">
      <c r="N22" s="16"/>
      <c r="O22" s="25"/>
      <c r="T22" s="26"/>
      <c r="U22" s="26"/>
    </row>
    <row r="23" spans="1:39" ht="58.5" customHeight="1"/>
    <row r="24" spans="1:39" ht="58.5" customHeight="1"/>
    <row r="25" spans="1:39" ht="39.950000000000003" customHeight="1"/>
    <row r="28" spans="1:39" ht="72" customHeight="1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32"/>
      <c r="L28" s="32"/>
    </row>
    <row r="29" spans="1:39" ht="35.25">
      <c r="A29" s="64"/>
      <c r="B29" s="106"/>
      <c r="C29" s="106"/>
      <c r="D29" s="106"/>
      <c r="E29" s="107"/>
      <c r="F29" s="107"/>
      <c r="G29" s="107"/>
      <c r="H29" s="107"/>
      <c r="I29" s="107"/>
      <c r="J29" s="107"/>
      <c r="K29" s="107"/>
      <c r="L29" s="107"/>
    </row>
    <row r="30" spans="1:39" ht="29.25" customHeight="1">
      <c r="A30" s="108"/>
      <c r="B30" s="86"/>
      <c r="C30" s="86"/>
      <c r="D30" s="86"/>
      <c r="E30" s="50"/>
      <c r="F30" s="50"/>
      <c r="G30" s="50"/>
      <c r="H30" s="50"/>
      <c r="I30" s="50"/>
      <c r="J30" s="109"/>
      <c r="K30" s="109"/>
      <c r="L30" s="109"/>
    </row>
    <row r="31" spans="1:39" ht="30" customHeight="1">
      <c r="A31" s="108"/>
      <c r="B31" s="86"/>
      <c r="C31" s="86"/>
      <c r="D31" s="86"/>
      <c r="E31" s="51"/>
      <c r="F31" s="50"/>
      <c r="G31" s="50"/>
      <c r="H31" s="50"/>
      <c r="I31" s="50"/>
      <c r="J31" s="50"/>
      <c r="K31" s="50"/>
      <c r="L31" s="50"/>
    </row>
  </sheetData>
  <mergeCells count="29">
    <mergeCell ref="A28:J28"/>
    <mergeCell ref="B29:D29"/>
    <mergeCell ref="E29:L29"/>
    <mergeCell ref="A30:A31"/>
    <mergeCell ref="B30:D31"/>
    <mergeCell ref="J30:L30"/>
    <mergeCell ref="K9:L9"/>
    <mergeCell ref="A10:L12"/>
    <mergeCell ref="B16:D16"/>
    <mergeCell ref="E16:L16"/>
    <mergeCell ref="A17:A18"/>
    <mergeCell ref="B17:D18"/>
    <mergeCell ref="J17:L17"/>
    <mergeCell ref="N1:S1"/>
    <mergeCell ref="K3:L3"/>
    <mergeCell ref="R3:S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</mergeCells>
  <phoneticPr fontId="4"/>
  <hyperlinks>
    <hyperlink ref="E18" r:id="rId1"/>
  </hyperlinks>
  <pageMargins left="0.9055118110236221" right="0.51181102362204722" top="0.55118110236220474" bottom="0.55118110236220474" header="0.31496062992125984" footer="0.31496062992125984"/>
  <pageSetup paperSize="9" scale="37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シンガポール</vt:lpstr>
      <vt:lpstr>シンガポール (2)</vt:lpstr>
      <vt:lpstr>シンガポール!Print_Area</vt:lpstr>
      <vt:lpstr>'シンガポール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2025-02-13T09:21:38Z</cp:lastPrinted>
  <dcterms:created xsi:type="dcterms:W3CDTF">2016-08-18T23:56:40Z</dcterms:created>
  <dcterms:modified xsi:type="dcterms:W3CDTF">2025-04-14T08:01:35Z</dcterms:modified>
</cp:coreProperties>
</file>